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по домам" sheetId="1" r:id="rId1"/>
    <sheet name="по услугам санитарное содерж." sheetId="2" r:id="rId2"/>
  </sheets>
  <definedNames>
    <definedName name="_xlnm.Print_Area" localSheetId="1">'по услугам санитарное содерж.'!$A$1:$K$41</definedName>
  </definedNames>
  <calcPr fullCalcOnLoad="1"/>
</workbook>
</file>

<file path=xl/sharedStrings.xml><?xml version="1.0" encoding="utf-8"?>
<sst xmlns="http://schemas.openxmlformats.org/spreadsheetml/2006/main" count="250" uniqueCount="249">
  <si>
    <t>Неблагоустроенные жилые дома</t>
  </si>
  <si>
    <t>ул. Байдукова, д. 11</t>
  </si>
  <si>
    <t>ул. Байдукова, д. 22</t>
  </si>
  <si>
    <t>ул. Байдукова, д. 7</t>
  </si>
  <si>
    <t>ул. Буденного, д. 12</t>
  </si>
  <si>
    <t>ул. Буденного, д. 7</t>
  </si>
  <si>
    <t>ул. Буденного, д. 9</t>
  </si>
  <si>
    <t>ул. Водонасосный пер., д. 9</t>
  </si>
  <si>
    <t>ул. Гагарина, д. 37</t>
  </si>
  <si>
    <t>ул. Гагарина, д. 38</t>
  </si>
  <si>
    <t>ул. Горняка 1-й пер, д. 3</t>
  </si>
  <si>
    <t>ул. Кирова 1-й пер, д. 10</t>
  </si>
  <si>
    <t>ул. Кирова 1-й пер, д. 11</t>
  </si>
  <si>
    <t>ул. Кирова 1-й пер, д. 13</t>
  </si>
  <si>
    <t>ул. Кирова 1-й пер, д. 15</t>
  </si>
  <si>
    <t>ул. Кирова 1-й пер, д. 5</t>
  </si>
  <si>
    <t>ул. Кирова 1-й пер, д. 6</t>
  </si>
  <si>
    <t>ул. Кирова 1-й пер, д. 7</t>
  </si>
  <si>
    <t>ул. Кирова 1-й пер, д. 8</t>
  </si>
  <si>
    <t>ул. Байдукова, д. 14</t>
  </si>
  <si>
    <t>ул. Буденного, д. 8</t>
  </si>
  <si>
    <t>ул. Королева, д. 42</t>
  </si>
  <si>
    <t>ул. Крупской, д. 5</t>
  </si>
  <si>
    <t>ул. Ленина, д. 113</t>
  </si>
  <si>
    <t>ул. Ленина, д. 115</t>
  </si>
  <si>
    <t>ул. Ленина, д. 124</t>
  </si>
  <si>
    <t>ул. Ленина, д. 126</t>
  </si>
  <si>
    <t>ул. Ленина, д. 96</t>
  </si>
  <si>
    <t>ул. Мичурина, д. 4</t>
  </si>
  <si>
    <t>ул. Победы, д. 5</t>
  </si>
  <si>
    <t>ул. Тельмана, д. 1</t>
  </si>
  <si>
    <t>ул. Чкалова, д. 25</t>
  </si>
  <si>
    <t>ул. Байдукова, д. 16</t>
  </si>
  <si>
    <t>ул. Кирова 1-й пер, д. 12</t>
  </si>
  <si>
    <t>ул. Новостройка, д. 29</t>
  </si>
  <si>
    <t>ул. Кирова 1-й пер, д. 16</t>
  </si>
  <si>
    <t>ул. Буденного, д. 16</t>
  </si>
  <si>
    <t>ул. Вокзальная, д. 5</t>
  </si>
  <si>
    <t>ул. Дзержинского, д. 24</t>
  </si>
  <si>
    <t>ул. Кирова 1-й пер, д. 17</t>
  </si>
  <si>
    <t>ул. Кирова 1-й пер, д. 18</t>
  </si>
  <si>
    <t>ул. Кирова 1-й пер, д. 19</t>
  </si>
  <si>
    <t>ул. Кирова 1-й пер, д. 9</t>
  </si>
  <si>
    <t>ул. Мичурина, д. 2</t>
  </si>
  <si>
    <t>ул. Суворова, д. 23</t>
  </si>
  <si>
    <t>ул. Гагарина, д. 28</t>
  </si>
  <si>
    <t>ул. Гагарина, д. 30</t>
  </si>
  <si>
    <t>ул. Гагарина, д. 32</t>
  </si>
  <si>
    <t>ул. Гагарина, д. 34</t>
  </si>
  <si>
    <t>ул. Гагарина, д. 35</t>
  </si>
  <si>
    <t>ул. Гагарина, д. 36</t>
  </si>
  <si>
    <t>ул. Гагарина, д. 40</t>
  </si>
  <si>
    <t>ул. Гагарина, д. 5</t>
  </si>
  <si>
    <t>ул. Кирова 1-й пер, д. 1</t>
  </si>
  <si>
    <t>ул. Кирова 1-й пер, д. 3</t>
  </si>
  <si>
    <t>ул. Кирова 2-й пер, д. 2</t>
  </si>
  <si>
    <t>ул. Кирова, д. 2</t>
  </si>
  <si>
    <t>ул. Кирова, д. 4</t>
  </si>
  <si>
    <t>ул. Кирова, д. 80</t>
  </si>
  <si>
    <t>ул. Королева, д. 6</t>
  </si>
  <si>
    <t>ул. Куйбышева, д. 4</t>
  </si>
  <si>
    <t>ул. Куйбышева, д. 5</t>
  </si>
  <si>
    <t>ул. Куйбышева, д. 6</t>
  </si>
  <si>
    <t>ул. Ленина, д. 119</t>
  </si>
  <si>
    <t>ул. Ленина, д. 120</t>
  </si>
  <si>
    <t>ул. Ленина, д. 121</t>
  </si>
  <si>
    <t>ул. Ленина, д. 129</t>
  </si>
  <si>
    <t>ул. Ленина, д. 133</t>
  </si>
  <si>
    <t>ул. Ленина, д. 135</t>
  </si>
  <si>
    <t>ул. Ленина, д. 141</t>
  </si>
  <si>
    <t>ул. Ленина, д. 143</t>
  </si>
  <si>
    <t>ул. Ленина, д. 145</t>
  </si>
  <si>
    <t>ул. Ленина, д. 147</t>
  </si>
  <si>
    <t>ул. Ленина, д. 149</t>
  </si>
  <si>
    <t>ул. Ленина, д. 151</t>
  </si>
  <si>
    <t>ул. Ленина, д. 45</t>
  </si>
  <si>
    <t>ул. Ленина, д. 56</t>
  </si>
  <si>
    <t>ул. Ленина, д. 60</t>
  </si>
  <si>
    <t>ул. Ленина, д. 62</t>
  </si>
  <si>
    <t>ул. Ленина, д. 72</t>
  </si>
  <si>
    <t>ул. Ленина, д. 74</t>
  </si>
  <si>
    <t>ул. Тельмана, д. 3</t>
  </si>
  <si>
    <t>ул. Гагарина, д. 21</t>
  </si>
  <si>
    <t>ул. Победы, д. 54/1</t>
  </si>
  <si>
    <t>ул. Дзержинского, д. 10</t>
  </si>
  <si>
    <t>ул. Дзержинского, д. 28</t>
  </si>
  <si>
    <t>ул. Дзержинского, д. 31</t>
  </si>
  <si>
    <t>ул. Дзержинского, д. 32</t>
  </si>
  <si>
    <t>ул. Дзержинского, д. 35</t>
  </si>
  <si>
    <t>ул. Дзержинского, д. 9</t>
  </si>
  <si>
    <t>ул. Котовского, д. 28</t>
  </si>
  <si>
    <t>ул. Котовского, д. 31</t>
  </si>
  <si>
    <t>ул. Котовского, д. 33</t>
  </si>
  <si>
    <t>ул. Котовского, д. 39</t>
  </si>
  <si>
    <t>ул. Суворова, д. 11</t>
  </si>
  <si>
    <t>пер.Комсомольский, д. 15</t>
  </si>
  <si>
    <t>ул. 50 лет Октября, д. 11</t>
  </si>
  <si>
    <t>ул. 50 лет Октября, д. 13</t>
  </si>
  <si>
    <t>ул. 50 лет Октября, д. 15</t>
  </si>
  <si>
    <t>ул. 50 лет Октября, д. 17</t>
  </si>
  <si>
    <t>ул. 50 лет Октября, д. 19</t>
  </si>
  <si>
    <t>ул. 50 лет Октября, д. 20</t>
  </si>
  <si>
    <t>ул. 50 лет Октября, д. 21</t>
  </si>
  <si>
    <t>ул. 50 лет Октября, д. 22</t>
  </si>
  <si>
    <t>ул. 50 лет Октября, д. 23</t>
  </si>
  <si>
    <t>ул. 50 лет Октября, д. 27</t>
  </si>
  <si>
    <t>ул. 50 лет Октября, д. 28</t>
  </si>
  <si>
    <t>ул. 50 лет Октября, д. 29</t>
  </si>
  <si>
    <t>ул. 50 лет Октября, д. 31</t>
  </si>
  <si>
    <t>ул. 50 лет Октября, д. 35</t>
  </si>
  <si>
    <t>ул. 50 лет Октября, д. 37</t>
  </si>
  <si>
    <t>ул. 50 лет Октября, д. 39</t>
  </si>
  <si>
    <t>ул. 50 лет Октября, д. 9</t>
  </si>
  <si>
    <t>ул. 50 лет Рудника, д. 4</t>
  </si>
  <si>
    <t>ул. 50 лет Рудника, д. 8</t>
  </si>
  <si>
    <t>ул. Байдукова, д. 5</t>
  </si>
  <si>
    <t>ул. Вокзальная, д. 10</t>
  </si>
  <si>
    <t>ул. Ермака, д. 14</t>
  </si>
  <si>
    <t>ул. Ермака, д. 16</t>
  </si>
  <si>
    <t>ул. Ефимова, д. 10</t>
  </si>
  <si>
    <t>ул. Ефимова, д. 10А</t>
  </si>
  <si>
    <t>ул. Ефимова, д. 13</t>
  </si>
  <si>
    <t>ул. Ефимова, д. 15</t>
  </si>
  <si>
    <t>ул. Ефимова, д. 17</t>
  </si>
  <si>
    <t>ул. Ефимова, д. 19</t>
  </si>
  <si>
    <t>ул. Ефимова, д. 21</t>
  </si>
  <si>
    <t>ул. Ефимова, д. 24</t>
  </si>
  <si>
    <t>ул. Ефимова, д. 24/1</t>
  </si>
  <si>
    <t>ул. Ефимова, д. 40</t>
  </si>
  <si>
    <t>ул. Ефимова, д. 40/2</t>
  </si>
  <si>
    <t>ул. Куйбышева, д. 1</t>
  </si>
  <si>
    <t>ул. Куйбышева, д. 10</t>
  </si>
  <si>
    <t>ул. Куйбышева, д. 12</t>
  </si>
  <si>
    <t>ул. Куйбышева, д. 3</t>
  </si>
  <si>
    <t>ул. Куйбышева, д. 8</t>
  </si>
  <si>
    <t>ул. Ленина, д. 109</t>
  </si>
  <si>
    <t>ул. Ленина, д. 111</t>
  </si>
  <si>
    <t>ул. Ленина, д. 114</t>
  </si>
  <si>
    <t>ул. Ленина, д. 117</t>
  </si>
  <si>
    <t>ул. Ленина, д. 118</t>
  </si>
  <si>
    <t>ул. Ленина, д. 122</t>
  </si>
  <si>
    <t>ул. Ленина, д. 41</t>
  </si>
  <si>
    <t>ул. Ленина, д. 43</t>
  </si>
  <si>
    <t>ул. Ленина, д. 54</t>
  </si>
  <si>
    <t>ул. Ленина, д. 70</t>
  </si>
  <si>
    <t>ул. Победы, д. 12</t>
  </si>
  <si>
    <t>ул. Победы, д. 16</t>
  </si>
  <si>
    <t>ул. Победы, д. 33</t>
  </si>
  <si>
    <t>ул. Победы, д. 35А</t>
  </si>
  <si>
    <t>ул. Победы, д. 39</t>
  </si>
  <si>
    <t>ул. Победы, д. 41</t>
  </si>
  <si>
    <t>ул. Победы, д. 48</t>
  </si>
  <si>
    <t>ул. Победы, д. 52</t>
  </si>
  <si>
    <t>ул. Революции, д. 25</t>
  </si>
  <si>
    <t>ул. Революции, д. 37</t>
  </si>
  <si>
    <t>ул. Революции, д. 5</t>
  </si>
  <si>
    <t>ул. Революции, д. 9</t>
  </si>
  <si>
    <t>ул. Советская, д. 14</t>
  </si>
  <si>
    <t>ул. Советская, д. 16</t>
  </si>
  <si>
    <t>ул. Станционная, д. 1</t>
  </si>
  <si>
    <t>ул. Станционная, д. 3</t>
  </si>
  <si>
    <t>ул. Станционная, д. 5</t>
  </si>
  <si>
    <t>ул. Студенческая, д. 10</t>
  </si>
  <si>
    <t>ул. Студенческая, д. 16</t>
  </si>
  <si>
    <t>ул. Студенческая, д. 2</t>
  </si>
  <si>
    <t>ул. Студенческая, д. 5</t>
  </si>
  <si>
    <t>ул. Студенческая, д. 7</t>
  </si>
  <si>
    <t>ул. Тобольская, д. 20</t>
  </si>
  <si>
    <t>ул. Тобольская, д. 3</t>
  </si>
  <si>
    <t>ул. Тобольская, д. 5</t>
  </si>
  <si>
    <t>Муниципальные общежития</t>
  </si>
  <si>
    <t>ул. Ленина, д. 58</t>
  </si>
  <si>
    <t>ул. Водонасосная, д. 39</t>
  </si>
  <si>
    <t>ул. Вокзальная, д. 12</t>
  </si>
  <si>
    <t>ул. Дзержинского, д. 19</t>
  </si>
  <si>
    <t>ул. Водонасосная, д. 41</t>
  </si>
  <si>
    <t>ул. Дзержинского, д. 14</t>
  </si>
  <si>
    <t>Группы домов (согласно адресным спискам)</t>
  </si>
  <si>
    <t>Размер платы за текущий ремонт общего имущества МКД</t>
  </si>
  <si>
    <t>Размер платы за содержание общего имущества МКД</t>
  </si>
  <si>
    <t>Размер платы за услуги по управлению</t>
  </si>
  <si>
    <t>Ремонт конструктивных элементов МКД</t>
  </si>
  <si>
    <t>Ремонт внутридомового инженерного оборудования</t>
  </si>
  <si>
    <t>Многоквартирные капитальные жилые дома, имеющие все виды благоустройства без лифта и мусоропровода</t>
  </si>
  <si>
    <t>Тариф на содержание итекущий ремонт общего имущества МКД</t>
  </si>
  <si>
    <t>в том числе</t>
  </si>
  <si>
    <t>дератизация, дезинсекция</t>
  </si>
  <si>
    <t>вывоз мусора</t>
  </si>
  <si>
    <t>утилизация</t>
  </si>
  <si>
    <t xml:space="preserve">в том числе </t>
  </si>
  <si>
    <t>паспортно-визовая служба</t>
  </si>
  <si>
    <t xml:space="preserve">Многоквартирные дома с деревянным перекрытием </t>
  </si>
  <si>
    <t>вывоз жидких бытовых отходов</t>
  </si>
  <si>
    <t>Многоквартирные дома пониженной капитальности, с повышенным износом, имеющие не все виды благоустройства</t>
  </si>
  <si>
    <t>Многоквартирные дома пониженной капитальности, с повышенным износом, имеющие не все виды благоустройства с вывозом жидких бытовых отходов</t>
  </si>
  <si>
    <t>Ветхие и аварийные жилые дома</t>
  </si>
  <si>
    <t>Ветхие и аварийные жилые дома с вывозом жидких бытовых отходов</t>
  </si>
  <si>
    <t>Размер платы за содержание и текущий ремонт общего имущества в многоквартирном доме по МУП "УГХ" г.Осинники" на 2011 год.</t>
  </si>
  <si>
    <t>руб., с учетом НДС</t>
  </si>
  <si>
    <t>№ п/п</t>
  </si>
  <si>
    <t>Наименование работ</t>
  </si>
  <si>
    <t>1.</t>
  </si>
  <si>
    <t>Содержание дворовых территорий</t>
  </si>
  <si>
    <t>Подметание и сдвигание свежевыпавшего снега (ежедневно в зимний период)</t>
  </si>
  <si>
    <t xml:space="preserve">Посыпка территории (ежеденевно во время гололёда) </t>
  </si>
  <si>
    <t xml:space="preserve">Очистка территории с усовершенствованными покрытиями от уплотнённого снега </t>
  </si>
  <si>
    <t xml:space="preserve">Подметание территории с усовершенствованными покрытиями (ежедневно с усовер-м пкр-м и 2 раза в неделю без покр-я) </t>
  </si>
  <si>
    <t>Уборка газонов от листьев, сучьев, мусора (2 раза в год)</t>
  </si>
  <si>
    <t xml:space="preserve">Уборка газонов от случайного мусора (1 раз в неделю) </t>
  </si>
  <si>
    <t>Очистка чердаков и подвалов от мусора</t>
  </si>
  <si>
    <t>Выкашивание травы</t>
  </si>
  <si>
    <t xml:space="preserve">Очистка территории от наледи без предварительной обработки хлоридами </t>
  </si>
  <si>
    <t>Перекидывание снега и скола (20 раз)</t>
  </si>
  <si>
    <t>Сдвигание снега и скола, сброшенного скрыш (1 раз в год)</t>
  </si>
  <si>
    <t>Сброс снега с крыш</t>
  </si>
  <si>
    <t xml:space="preserve">Погрузка снега и скола </t>
  </si>
  <si>
    <t xml:space="preserve">Очистка участков территории от снега и наледи при механизированной уборке </t>
  </si>
  <si>
    <t>Итого дворовые территории (с НДС)</t>
  </si>
  <si>
    <t>Содержание лестничных клеток</t>
  </si>
  <si>
    <t>Влажное подметание лестничных площадок и маршей ( 2 раза в неделю)</t>
  </si>
  <si>
    <t>Влажная протирка перилл ( 1 раз в месяц )</t>
  </si>
  <si>
    <t>Влажная протирка панелей (2 раза в год)</t>
  </si>
  <si>
    <t>Мытье лестничных площадок и маршей ( 1 раз в месяц )</t>
  </si>
  <si>
    <t>ООО "УК Партнер"</t>
  </si>
  <si>
    <t>Директор ООО "УК Партнер"</t>
  </si>
  <si>
    <t>В.А. Паукку</t>
  </si>
  <si>
    <t>Главный бухгалтер</t>
  </si>
  <si>
    <t>О.Г. Бобылева</t>
  </si>
  <si>
    <t>Перечень работ по ремонту и содержанию мест общего пользования</t>
  </si>
  <si>
    <t>Итого лестничные клетки (с НДС)</t>
  </si>
  <si>
    <t>Ремонт внутридомового инженерного оборудования МКД</t>
  </si>
  <si>
    <t>Управленческие услуги МКД</t>
  </si>
  <si>
    <t>Содержание МОП Итого</t>
  </si>
  <si>
    <t>Мытье окон ( 2 раза в год), влажная протирка чердачных лестниц (1 разв год), влажная протирка дверей (2 раза в год), влажная протирка отопительных приборов (2 раза в год), влажная протирка почтовых ящиков (2 раза в год), влажная протирка электрических щитков (2 раза в год)</t>
  </si>
  <si>
    <t>3.</t>
  </si>
  <si>
    <t>4.</t>
  </si>
  <si>
    <t>5.</t>
  </si>
  <si>
    <t>2.</t>
  </si>
  <si>
    <t>6.</t>
  </si>
  <si>
    <t>Капитальный ремонт</t>
  </si>
  <si>
    <t>Итого тариф</t>
  </si>
  <si>
    <t>Вывоз ТБО</t>
  </si>
  <si>
    <t>7.</t>
  </si>
  <si>
    <t>8.</t>
  </si>
  <si>
    <t>9.</t>
  </si>
  <si>
    <t>Утилизация ТБО</t>
  </si>
  <si>
    <t>Дезинсекция</t>
  </si>
  <si>
    <t>14,62 руб./кв.м с учетом НДС</t>
  </si>
  <si>
    <t>13,41 руб./кв.м с учетом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</si>
</sst>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#,##0.0"/>
    <numFmt numFmtId="172" formatCode="0.0%"/>
    <numFmt numFmtId="173" formatCode="0.000"/>
    <numFmt numFmtId="174" formatCode="0;[Red]0"/>
    <numFmt numFmtId="175" formatCode="#,##0.0000"/>
    <numFmt numFmtId="176" formatCode="#,##0.00000"/>
    <numFmt numFmtId="177" formatCode="0.000000"/>
    <numFmt numFmtId="178" formatCode="0.0000"/>
    <numFmt numFmtId="179" formatCode="0.00000"/>
  </numFmts>
  <fonts count="46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70" fontId="1" fillId="0" borderId="18" xfId="0" applyNumberFormat="1" applyFont="1" applyFill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1"/>
  <sheetViews>
    <sheetView zoomScalePageLayoutView="0" workbookViewId="0" topLeftCell="A1">
      <pane xSplit="1" ySplit="9" topLeftCell="B1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71" sqref="A171:IV174"/>
    </sheetView>
  </sheetViews>
  <sheetFormatPr defaultColWidth="9.00390625" defaultRowHeight="12.75"/>
  <cols>
    <col min="1" max="1" width="20.625" style="7" customWidth="1"/>
    <col min="2" max="2" width="8.75390625" style="7" customWidth="1"/>
    <col min="3" max="4" width="9.125" style="7" customWidth="1"/>
    <col min="5" max="5" width="9.00390625" style="7" customWidth="1"/>
    <col min="6" max="6" width="9.125" style="7" customWidth="1"/>
    <col min="7" max="7" width="7.25390625" style="7" customWidth="1"/>
    <col min="8" max="8" width="9.125" style="7" customWidth="1"/>
    <col min="9" max="9" width="7.875" style="7" customWidth="1"/>
    <col min="10" max="16384" width="9.125" style="7" customWidth="1"/>
  </cols>
  <sheetData>
    <row r="3" spans="1:11" ht="12.75">
      <c r="A3" s="44" t="s">
        <v>197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ht="14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5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6" t="s">
        <v>198</v>
      </c>
      <c r="J5" s="46"/>
      <c r="K5" s="46"/>
      <c r="L5" s="5"/>
    </row>
    <row r="6" spans="1:11" ht="13.5">
      <c r="A6" s="43" t="s">
        <v>177</v>
      </c>
      <c r="B6" s="43" t="s">
        <v>184</v>
      </c>
      <c r="C6" s="54" t="s">
        <v>185</v>
      </c>
      <c r="D6" s="54"/>
      <c r="E6" s="54"/>
      <c r="F6" s="54"/>
      <c r="G6" s="54"/>
      <c r="H6" s="54"/>
      <c r="I6" s="54"/>
      <c r="J6" s="54"/>
      <c r="K6" s="54"/>
    </row>
    <row r="7" spans="1:11" ht="25.5">
      <c r="A7" s="43"/>
      <c r="B7" s="43"/>
      <c r="C7" s="43" t="s">
        <v>178</v>
      </c>
      <c r="D7" s="43"/>
      <c r="E7" s="43" t="s">
        <v>179</v>
      </c>
      <c r="F7" s="43" t="s">
        <v>180</v>
      </c>
      <c r="G7" s="6" t="s">
        <v>189</v>
      </c>
      <c r="H7" s="42" t="s">
        <v>186</v>
      </c>
      <c r="I7" s="42" t="s">
        <v>187</v>
      </c>
      <c r="J7" s="42" t="s">
        <v>188</v>
      </c>
      <c r="K7" s="42" t="s">
        <v>192</v>
      </c>
    </row>
    <row r="8" spans="1:11" ht="89.25">
      <c r="A8" s="43"/>
      <c r="B8" s="43"/>
      <c r="C8" s="6" t="s">
        <v>181</v>
      </c>
      <c r="D8" s="6" t="s">
        <v>182</v>
      </c>
      <c r="E8" s="43"/>
      <c r="F8" s="43"/>
      <c r="G8" s="6" t="s">
        <v>190</v>
      </c>
      <c r="H8" s="42"/>
      <c r="I8" s="42"/>
      <c r="J8" s="42"/>
      <c r="K8" s="42"/>
    </row>
    <row r="9" spans="1:11" ht="37.5" customHeight="1">
      <c r="A9" s="55" t="s">
        <v>183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2.75">
      <c r="A10" s="1" t="s">
        <v>95</v>
      </c>
      <c r="B10" s="1">
        <f>C10+D10+E10+F10+G10+H10+I10+J10+K10</f>
        <v>7.22</v>
      </c>
      <c r="C10" s="2">
        <v>2.55</v>
      </c>
      <c r="D10" s="2">
        <v>1.88</v>
      </c>
      <c r="E10" s="2">
        <v>0</v>
      </c>
      <c r="F10" s="2">
        <v>1.85</v>
      </c>
      <c r="G10" s="2"/>
      <c r="H10" s="1">
        <v>0</v>
      </c>
      <c r="I10" s="1">
        <v>0.75</v>
      </c>
      <c r="J10" s="3">
        <v>0.19</v>
      </c>
      <c r="K10" s="8">
        <v>0</v>
      </c>
    </row>
    <row r="11" spans="1:11" ht="12.75">
      <c r="A11" s="1" t="s">
        <v>96</v>
      </c>
      <c r="B11" s="1">
        <f aca="true" t="shared" si="0" ref="B11:B74">C11+D11+E11+F11+G11+H11+I11+J11+K11</f>
        <v>11.839999999999998</v>
      </c>
      <c r="C11" s="2">
        <v>2.55</v>
      </c>
      <c r="D11" s="2">
        <v>1.88</v>
      </c>
      <c r="E11" s="2">
        <v>4.27</v>
      </c>
      <c r="F11" s="2">
        <v>1.85</v>
      </c>
      <c r="G11" s="2"/>
      <c r="H11" s="1">
        <v>0.35</v>
      </c>
      <c r="I11" s="1">
        <v>0.75</v>
      </c>
      <c r="J11" s="3">
        <v>0.19</v>
      </c>
      <c r="K11" s="8">
        <v>0</v>
      </c>
    </row>
    <row r="12" spans="1:11" ht="12.75">
      <c r="A12" s="1" t="s">
        <v>97</v>
      </c>
      <c r="B12" s="1">
        <f t="shared" si="0"/>
        <v>11.839999999999998</v>
      </c>
      <c r="C12" s="2">
        <v>2.55</v>
      </c>
      <c r="D12" s="2">
        <v>1.88</v>
      </c>
      <c r="E12" s="2">
        <v>4.27</v>
      </c>
      <c r="F12" s="2">
        <v>1.85</v>
      </c>
      <c r="G12" s="2"/>
      <c r="H12" s="1">
        <v>0.35</v>
      </c>
      <c r="I12" s="1">
        <v>0.75</v>
      </c>
      <c r="J12" s="3">
        <v>0.19</v>
      </c>
      <c r="K12" s="8">
        <v>0</v>
      </c>
    </row>
    <row r="13" spans="1:11" ht="12.75">
      <c r="A13" s="1" t="s">
        <v>98</v>
      </c>
      <c r="B13" s="1">
        <f t="shared" si="0"/>
        <v>11.839999999999998</v>
      </c>
      <c r="C13" s="2">
        <v>2.55</v>
      </c>
      <c r="D13" s="2">
        <v>1.88</v>
      </c>
      <c r="E13" s="2">
        <v>4.27</v>
      </c>
      <c r="F13" s="2">
        <v>1.85</v>
      </c>
      <c r="G13" s="2"/>
      <c r="H13" s="1">
        <v>0.35</v>
      </c>
      <c r="I13" s="1">
        <v>0.75</v>
      </c>
      <c r="J13" s="3">
        <v>0.19</v>
      </c>
      <c r="K13" s="8">
        <v>0</v>
      </c>
    </row>
    <row r="14" spans="1:11" ht="12.75">
      <c r="A14" s="1" t="s">
        <v>99</v>
      </c>
      <c r="B14" s="1">
        <f t="shared" si="0"/>
        <v>11.839999999999998</v>
      </c>
      <c r="C14" s="2">
        <v>2.55</v>
      </c>
      <c r="D14" s="2">
        <v>1.88</v>
      </c>
      <c r="E14" s="2">
        <v>4.27</v>
      </c>
      <c r="F14" s="2">
        <v>1.85</v>
      </c>
      <c r="G14" s="2"/>
      <c r="H14" s="1">
        <v>0.35</v>
      </c>
      <c r="I14" s="1">
        <v>0.75</v>
      </c>
      <c r="J14" s="3">
        <v>0.19</v>
      </c>
      <c r="K14" s="8">
        <v>0</v>
      </c>
    </row>
    <row r="15" spans="1:11" ht="12.75">
      <c r="A15" s="1" t="s">
        <v>100</v>
      </c>
      <c r="B15" s="1">
        <f t="shared" si="0"/>
        <v>11.839999999999998</v>
      </c>
      <c r="C15" s="2">
        <v>2.55</v>
      </c>
      <c r="D15" s="2">
        <v>1.88</v>
      </c>
      <c r="E15" s="2">
        <v>4.27</v>
      </c>
      <c r="F15" s="2">
        <v>1.85</v>
      </c>
      <c r="G15" s="2"/>
      <c r="H15" s="1">
        <v>0.35</v>
      </c>
      <c r="I15" s="1">
        <v>0.75</v>
      </c>
      <c r="J15" s="3">
        <v>0.19</v>
      </c>
      <c r="K15" s="8">
        <v>0</v>
      </c>
    </row>
    <row r="16" spans="1:11" ht="12.75">
      <c r="A16" s="1" t="s">
        <v>101</v>
      </c>
      <c r="B16" s="1">
        <f t="shared" si="0"/>
        <v>2.69</v>
      </c>
      <c r="C16" s="2">
        <v>0</v>
      </c>
      <c r="D16" s="2">
        <v>0</v>
      </c>
      <c r="E16" s="2">
        <v>0</v>
      </c>
      <c r="F16" s="2">
        <v>1.75</v>
      </c>
      <c r="G16" s="2"/>
      <c r="H16" s="1">
        <v>0</v>
      </c>
      <c r="I16" s="1">
        <v>0.75</v>
      </c>
      <c r="J16" s="3">
        <v>0.19</v>
      </c>
      <c r="K16" s="8">
        <v>0</v>
      </c>
    </row>
    <row r="17" spans="1:11" ht="12.75">
      <c r="A17" s="1" t="s">
        <v>102</v>
      </c>
      <c r="B17" s="1">
        <f t="shared" si="0"/>
        <v>11.839999999999998</v>
      </c>
      <c r="C17" s="2">
        <v>2.55</v>
      </c>
      <c r="D17" s="2">
        <v>1.88</v>
      </c>
      <c r="E17" s="2">
        <v>4.27</v>
      </c>
      <c r="F17" s="2">
        <v>1.85</v>
      </c>
      <c r="G17" s="2"/>
      <c r="H17" s="1">
        <v>0.35</v>
      </c>
      <c r="I17" s="1">
        <v>0.75</v>
      </c>
      <c r="J17" s="3">
        <v>0.19</v>
      </c>
      <c r="K17" s="8">
        <v>0</v>
      </c>
    </row>
    <row r="18" spans="1:11" ht="12.75">
      <c r="A18" s="1" t="s">
        <v>103</v>
      </c>
      <c r="B18" s="1">
        <f t="shared" si="0"/>
        <v>11.839999999999998</v>
      </c>
      <c r="C18" s="2">
        <v>2.55</v>
      </c>
      <c r="D18" s="2">
        <v>1.88</v>
      </c>
      <c r="E18" s="2">
        <v>4.27</v>
      </c>
      <c r="F18" s="2">
        <v>1.85</v>
      </c>
      <c r="G18" s="2"/>
      <c r="H18" s="1">
        <v>0.35</v>
      </c>
      <c r="I18" s="1">
        <v>0.75</v>
      </c>
      <c r="J18" s="3">
        <v>0.19</v>
      </c>
      <c r="K18" s="8">
        <v>0</v>
      </c>
    </row>
    <row r="19" spans="1:11" ht="12.75">
      <c r="A19" s="1" t="s">
        <v>104</v>
      </c>
      <c r="B19" s="1">
        <f t="shared" si="0"/>
        <v>11.839999999999998</v>
      </c>
      <c r="C19" s="2">
        <v>2.55</v>
      </c>
      <c r="D19" s="2">
        <v>1.88</v>
      </c>
      <c r="E19" s="2">
        <v>4.27</v>
      </c>
      <c r="F19" s="2">
        <v>1.85</v>
      </c>
      <c r="G19" s="2"/>
      <c r="H19" s="1">
        <v>0.35</v>
      </c>
      <c r="I19" s="1">
        <v>0.75</v>
      </c>
      <c r="J19" s="3">
        <v>0.19</v>
      </c>
      <c r="K19" s="8">
        <v>0</v>
      </c>
    </row>
    <row r="20" spans="1:11" ht="12.75">
      <c r="A20" s="1" t="s">
        <v>105</v>
      </c>
      <c r="B20" s="1">
        <f t="shared" si="0"/>
        <v>11.839999999999998</v>
      </c>
      <c r="C20" s="2">
        <v>2.55</v>
      </c>
      <c r="D20" s="2">
        <v>1.88</v>
      </c>
      <c r="E20" s="2">
        <v>4.27</v>
      </c>
      <c r="F20" s="2">
        <v>1.85</v>
      </c>
      <c r="G20" s="2"/>
      <c r="H20" s="1">
        <v>0.35</v>
      </c>
      <c r="I20" s="1">
        <v>0.75</v>
      </c>
      <c r="J20" s="3">
        <v>0.19</v>
      </c>
      <c r="K20" s="8">
        <v>0</v>
      </c>
    </row>
    <row r="21" spans="1:11" ht="12.75">
      <c r="A21" s="1" t="s">
        <v>106</v>
      </c>
      <c r="B21" s="1">
        <f t="shared" si="0"/>
        <v>11.839999999999998</v>
      </c>
      <c r="C21" s="2">
        <v>2.55</v>
      </c>
      <c r="D21" s="2">
        <v>1.88</v>
      </c>
      <c r="E21" s="2">
        <v>4.27</v>
      </c>
      <c r="F21" s="2">
        <v>1.85</v>
      </c>
      <c r="G21" s="2"/>
      <c r="H21" s="1">
        <v>0.35</v>
      </c>
      <c r="I21" s="1">
        <v>0.75</v>
      </c>
      <c r="J21" s="3">
        <v>0.19</v>
      </c>
      <c r="K21" s="8">
        <v>0</v>
      </c>
    </row>
    <row r="22" spans="1:11" ht="12.75">
      <c r="A22" s="9" t="s">
        <v>107</v>
      </c>
      <c r="B22" s="1">
        <f t="shared" si="0"/>
        <v>11.489999999999998</v>
      </c>
      <c r="C22" s="2">
        <v>2.55</v>
      </c>
      <c r="D22" s="2">
        <v>1.88</v>
      </c>
      <c r="E22" s="2">
        <v>4.27</v>
      </c>
      <c r="F22" s="2">
        <v>1.85</v>
      </c>
      <c r="G22" s="2"/>
      <c r="H22" s="1">
        <v>0</v>
      </c>
      <c r="I22" s="1">
        <v>0.75</v>
      </c>
      <c r="J22" s="3">
        <v>0.19</v>
      </c>
      <c r="K22" s="8">
        <v>0</v>
      </c>
    </row>
    <row r="23" spans="1:11" ht="12.75">
      <c r="A23" s="1" t="s">
        <v>108</v>
      </c>
      <c r="B23" s="1">
        <f t="shared" si="0"/>
        <v>11.839999999999998</v>
      </c>
      <c r="C23" s="2">
        <v>2.55</v>
      </c>
      <c r="D23" s="2">
        <v>1.88</v>
      </c>
      <c r="E23" s="2">
        <v>4.27</v>
      </c>
      <c r="F23" s="2">
        <v>1.85</v>
      </c>
      <c r="G23" s="2"/>
      <c r="H23" s="1">
        <v>0.35</v>
      </c>
      <c r="I23" s="1">
        <v>0.75</v>
      </c>
      <c r="J23" s="3">
        <v>0.19</v>
      </c>
      <c r="K23" s="8">
        <v>0</v>
      </c>
    </row>
    <row r="24" spans="1:11" ht="12.75">
      <c r="A24" s="1" t="s">
        <v>109</v>
      </c>
      <c r="B24" s="1">
        <f t="shared" si="0"/>
        <v>11.839999999999998</v>
      </c>
      <c r="C24" s="2">
        <v>2.55</v>
      </c>
      <c r="D24" s="2">
        <v>1.88</v>
      </c>
      <c r="E24" s="2">
        <v>4.27</v>
      </c>
      <c r="F24" s="2">
        <v>1.85</v>
      </c>
      <c r="G24" s="2"/>
      <c r="H24" s="1">
        <v>0.35</v>
      </c>
      <c r="I24" s="1">
        <v>0.75</v>
      </c>
      <c r="J24" s="3">
        <v>0.19</v>
      </c>
      <c r="K24" s="8">
        <v>0</v>
      </c>
    </row>
    <row r="25" spans="1:11" ht="12.75">
      <c r="A25" s="1" t="s">
        <v>110</v>
      </c>
      <c r="B25" s="1">
        <f t="shared" si="0"/>
        <v>11.839999999999998</v>
      </c>
      <c r="C25" s="2">
        <v>2.55</v>
      </c>
      <c r="D25" s="2">
        <v>1.88</v>
      </c>
      <c r="E25" s="2">
        <v>4.27</v>
      </c>
      <c r="F25" s="2">
        <v>1.85</v>
      </c>
      <c r="G25" s="2"/>
      <c r="H25" s="1">
        <v>0.35</v>
      </c>
      <c r="I25" s="1">
        <v>0.75</v>
      </c>
      <c r="J25" s="3">
        <v>0.19</v>
      </c>
      <c r="K25" s="8">
        <v>0</v>
      </c>
    </row>
    <row r="26" spans="1:11" ht="12.75">
      <c r="A26" s="1" t="s">
        <v>111</v>
      </c>
      <c r="B26" s="1">
        <f t="shared" si="0"/>
        <v>11.839999999999998</v>
      </c>
      <c r="C26" s="2">
        <v>2.55</v>
      </c>
      <c r="D26" s="2">
        <v>1.88</v>
      </c>
      <c r="E26" s="2">
        <v>4.27</v>
      </c>
      <c r="F26" s="2">
        <v>1.85</v>
      </c>
      <c r="G26" s="2"/>
      <c r="H26" s="1">
        <v>0.35</v>
      </c>
      <c r="I26" s="1">
        <v>0.75</v>
      </c>
      <c r="J26" s="3">
        <v>0.19</v>
      </c>
      <c r="K26" s="8">
        <v>0</v>
      </c>
    </row>
    <row r="27" spans="1:11" ht="12.75">
      <c r="A27" s="1" t="s">
        <v>112</v>
      </c>
      <c r="B27" s="1">
        <f t="shared" si="0"/>
        <v>11.839999999999998</v>
      </c>
      <c r="C27" s="2">
        <v>2.55</v>
      </c>
      <c r="D27" s="2">
        <v>1.88</v>
      </c>
      <c r="E27" s="2">
        <v>4.27</v>
      </c>
      <c r="F27" s="2">
        <v>1.85</v>
      </c>
      <c r="G27" s="2"/>
      <c r="H27" s="1">
        <v>0.35</v>
      </c>
      <c r="I27" s="1">
        <v>0.75</v>
      </c>
      <c r="J27" s="3">
        <v>0.19</v>
      </c>
      <c r="K27" s="8">
        <v>0</v>
      </c>
    </row>
    <row r="28" spans="1:11" ht="12.75">
      <c r="A28" s="1" t="s">
        <v>113</v>
      </c>
      <c r="B28" s="1">
        <f t="shared" si="0"/>
        <v>11.839999999999998</v>
      </c>
      <c r="C28" s="2">
        <v>2.55</v>
      </c>
      <c r="D28" s="2">
        <v>1.88</v>
      </c>
      <c r="E28" s="2">
        <v>4.27</v>
      </c>
      <c r="F28" s="2">
        <v>1.85</v>
      </c>
      <c r="G28" s="2"/>
      <c r="H28" s="1">
        <v>0.35</v>
      </c>
      <c r="I28" s="1">
        <v>0.75</v>
      </c>
      <c r="J28" s="3">
        <v>0.19</v>
      </c>
      <c r="K28" s="8">
        <v>0</v>
      </c>
    </row>
    <row r="29" spans="1:11" ht="12.75">
      <c r="A29" s="1" t="s">
        <v>114</v>
      </c>
      <c r="B29" s="1">
        <f t="shared" si="0"/>
        <v>11.839999999999998</v>
      </c>
      <c r="C29" s="2">
        <v>2.55</v>
      </c>
      <c r="D29" s="2">
        <v>1.88</v>
      </c>
      <c r="E29" s="2">
        <v>4.27</v>
      </c>
      <c r="F29" s="2">
        <v>1.85</v>
      </c>
      <c r="G29" s="2"/>
      <c r="H29" s="1">
        <v>0.35</v>
      </c>
      <c r="I29" s="1">
        <v>0.75</v>
      </c>
      <c r="J29" s="3">
        <v>0.19</v>
      </c>
      <c r="K29" s="8">
        <v>0</v>
      </c>
    </row>
    <row r="30" spans="1:11" ht="12.75">
      <c r="A30" s="1" t="s">
        <v>115</v>
      </c>
      <c r="B30" s="1">
        <f t="shared" si="0"/>
        <v>11.489999999999998</v>
      </c>
      <c r="C30" s="2">
        <v>2.55</v>
      </c>
      <c r="D30" s="2">
        <v>1.88</v>
      </c>
      <c r="E30" s="2">
        <v>4.27</v>
      </c>
      <c r="F30" s="2">
        <v>1.85</v>
      </c>
      <c r="G30" s="2"/>
      <c r="H30" s="1">
        <v>0</v>
      </c>
      <c r="I30" s="1">
        <v>0.75</v>
      </c>
      <c r="J30" s="3">
        <v>0.19</v>
      </c>
      <c r="K30" s="8">
        <v>0</v>
      </c>
    </row>
    <row r="31" spans="1:11" ht="12.75">
      <c r="A31" s="1" t="s">
        <v>116</v>
      </c>
      <c r="B31" s="1">
        <f t="shared" si="0"/>
        <v>11.489999999999998</v>
      </c>
      <c r="C31" s="2">
        <v>2.55</v>
      </c>
      <c r="D31" s="2">
        <v>1.88</v>
      </c>
      <c r="E31" s="2">
        <v>4.27</v>
      </c>
      <c r="F31" s="2">
        <v>1.85</v>
      </c>
      <c r="G31" s="2"/>
      <c r="H31" s="1">
        <v>0</v>
      </c>
      <c r="I31" s="1">
        <v>0.75</v>
      </c>
      <c r="J31" s="3">
        <v>0.19</v>
      </c>
      <c r="K31" s="8">
        <v>0</v>
      </c>
    </row>
    <row r="32" spans="1:11" ht="12.75">
      <c r="A32" s="1" t="s">
        <v>117</v>
      </c>
      <c r="B32" s="1">
        <f t="shared" si="0"/>
        <v>11.839999999999998</v>
      </c>
      <c r="C32" s="2">
        <v>2.55</v>
      </c>
      <c r="D32" s="2">
        <v>1.88</v>
      </c>
      <c r="E32" s="2">
        <v>4.27</v>
      </c>
      <c r="F32" s="2">
        <v>1.85</v>
      </c>
      <c r="G32" s="2"/>
      <c r="H32" s="1">
        <v>0.35</v>
      </c>
      <c r="I32" s="1">
        <v>0.75</v>
      </c>
      <c r="J32" s="3">
        <v>0.19</v>
      </c>
      <c r="K32" s="8">
        <v>0</v>
      </c>
    </row>
    <row r="33" spans="1:11" ht="12.75">
      <c r="A33" s="1" t="s">
        <v>118</v>
      </c>
      <c r="B33" s="1">
        <f t="shared" si="0"/>
        <v>11.839999999999998</v>
      </c>
      <c r="C33" s="2">
        <v>2.55</v>
      </c>
      <c r="D33" s="2">
        <v>1.88</v>
      </c>
      <c r="E33" s="2">
        <v>4.27</v>
      </c>
      <c r="F33" s="2">
        <v>1.85</v>
      </c>
      <c r="G33" s="2"/>
      <c r="H33" s="1">
        <v>0.35</v>
      </c>
      <c r="I33" s="1">
        <v>0.75</v>
      </c>
      <c r="J33" s="3">
        <v>0.19</v>
      </c>
      <c r="K33" s="8">
        <v>0</v>
      </c>
    </row>
    <row r="34" spans="1:11" ht="12.75">
      <c r="A34" s="1" t="s">
        <v>119</v>
      </c>
      <c r="B34" s="1">
        <f t="shared" si="0"/>
        <v>2.79</v>
      </c>
      <c r="C34" s="2">
        <v>0</v>
      </c>
      <c r="D34" s="2">
        <v>0</v>
      </c>
      <c r="E34" s="2">
        <v>0</v>
      </c>
      <c r="F34" s="2">
        <v>1.75</v>
      </c>
      <c r="G34" s="2">
        <v>0.1</v>
      </c>
      <c r="H34" s="1">
        <v>0</v>
      </c>
      <c r="I34" s="1">
        <v>0.75</v>
      </c>
      <c r="J34" s="3">
        <v>0.19</v>
      </c>
      <c r="K34" s="8">
        <v>0</v>
      </c>
    </row>
    <row r="35" spans="1:11" ht="12.75">
      <c r="A35" s="1" t="s">
        <v>120</v>
      </c>
      <c r="B35" s="1">
        <f t="shared" si="0"/>
        <v>2.69</v>
      </c>
      <c r="C35" s="2">
        <v>0</v>
      </c>
      <c r="D35" s="2">
        <v>0</v>
      </c>
      <c r="E35" s="2">
        <v>0</v>
      </c>
      <c r="F35" s="2">
        <v>1.75</v>
      </c>
      <c r="G35" s="2">
        <v>0</v>
      </c>
      <c r="H35" s="1">
        <v>0</v>
      </c>
      <c r="I35" s="1">
        <v>0.75</v>
      </c>
      <c r="J35" s="3">
        <v>0.19</v>
      </c>
      <c r="K35" s="8">
        <v>0</v>
      </c>
    </row>
    <row r="36" spans="1:11" ht="12.75">
      <c r="A36" s="1" t="s">
        <v>121</v>
      </c>
      <c r="B36" s="1">
        <f t="shared" si="0"/>
        <v>2.79</v>
      </c>
      <c r="C36" s="2">
        <v>0</v>
      </c>
      <c r="D36" s="2">
        <v>0</v>
      </c>
      <c r="E36" s="2">
        <v>0</v>
      </c>
      <c r="F36" s="2">
        <v>1.75</v>
      </c>
      <c r="G36" s="2">
        <v>0.1</v>
      </c>
      <c r="H36" s="1">
        <v>0</v>
      </c>
      <c r="I36" s="1">
        <v>0.75</v>
      </c>
      <c r="J36" s="3">
        <v>0.19</v>
      </c>
      <c r="K36" s="8">
        <v>0</v>
      </c>
    </row>
    <row r="37" spans="1:11" ht="12.75">
      <c r="A37" s="1" t="s">
        <v>122</v>
      </c>
      <c r="B37" s="1">
        <f t="shared" si="0"/>
        <v>11.489999999999998</v>
      </c>
      <c r="C37" s="2">
        <v>2.55</v>
      </c>
      <c r="D37" s="2">
        <v>1.88</v>
      </c>
      <c r="E37" s="2">
        <v>4.27</v>
      </c>
      <c r="F37" s="2">
        <v>1.85</v>
      </c>
      <c r="G37" s="2"/>
      <c r="H37" s="1">
        <v>0</v>
      </c>
      <c r="I37" s="1">
        <v>0.75</v>
      </c>
      <c r="J37" s="3">
        <v>0.19</v>
      </c>
      <c r="K37" s="8">
        <v>0</v>
      </c>
    </row>
    <row r="38" spans="1:11" ht="12.75">
      <c r="A38" s="1" t="s">
        <v>123</v>
      </c>
      <c r="B38" s="1">
        <f t="shared" si="0"/>
        <v>2.79</v>
      </c>
      <c r="C38" s="2">
        <v>0</v>
      </c>
      <c r="D38" s="2">
        <v>0</v>
      </c>
      <c r="E38" s="2">
        <v>0</v>
      </c>
      <c r="F38" s="2">
        <v>1.75</v>
      </c>
      <c r="G38" s="2">
        <v>0.1</v>
      </c>
      <c r="H38" s="1">
        <v>0</v>
      </c>
      <c r="I38" s="1">
        <v>0.75</v>
      </c>
      <c r="J38" s="3">
        <v>0.19</v>
      </c>
      <c r="K38" s="8">
        <v>0</v>
      </c>
    </row>
    <row r="39" spans="1:11" ht="12.75">
      <c r="A39" s="1" t="s">
        <v>124</v>
      </c>
      <c r="B39" s="1">
        <f t="shared" si="0"/>
        <v>11.839999999999998</v>
      </c>
      <c r="C39" s="2">
        <v>2.55</v>
      </c>
      <c r="D39" s="2">
        <v>1.88</v>
      </c>
      <c r="E39" s="2">
        <v>4.27</v>
      </c>
      <c r="F39" s="2">
        <v>1.85</v>
      </c>
      <c r="G39" s="2"/>
      <c r="H39" s="1">
        <v>0.35</v>
      </c>
      <c r="I39" s="1">
        <v>0.75</v>
      </c>
      <c r="J39" s="3">
        <v>0.19</v>
      </c>
      <c r="K39" s="8">
        <v>0</v>
      </c>
    </row>
    <row r="40" spans="1:11" ht="12.75">
      <c r="A40" s="1" t="s">
        <v>125</v>
      </c>
      <c r="B40" s="1">
        <f t="shared" si="0"/>
        <v>11.839999999999998</v>
      </c>
      <c r="C40" s="2">
        <v>2.55</v>
      </c>
      <c r="D40" s="2">
        <v>1.88</v>
      </c>
      <c r="E40" s="2">
        <v>4.27</v>
      </c>
      <c r="F40" s="2">
        <v>1.85</v>
      </c>
      <c r="G40" s="2"/>
      <c r="H40" s="1">
        <v>0.35</v>
      </c>
      <c r="I40" s="1">
        <v>0.75</v>
      </c>
      <c r="J40" s="3">
        <v>0.19</v>
      </c>
      <c r="K40" s="8">
        <v>0</v>
      </c>
    </row>
    <row r="41" spans="1:11" ht="12.75">
      <c r="A41" s="1" t="s">
        <v>126</v>
      </c>
      <c r="B41" s="1">
        <f t="shared" si="0"/>
        <v>2.79</v>
      </c>
      <c r="C41" s="2">
        <v>0</v>
      </c>
      <c r="D41" s="2">
        <v>0</v>
      </c>
      <c r="E41" s="2">
        <v>0</v>
      </c>
      <c r="F41" s="2">
        <v>1.75</v>
      </c>
      <c r="G41" s="2">
        <v>0.1</v>
      </c>
      <c r="H41" s="1">
        <v>0</v>
      </c>
      <c r="I41" s="1">
        <v>0.75</v>
      </c>
      <c r="J41" s="3">
        <v>0.19</v>
      </c>
      <c r="K41" s="8">
        <v>0</v>
      </c>
    </row>
    <row r="42" spans="1:11" ht="12.75">
      <c r="A42" s="1" t="s">
        <v>127</v>
      </c>
      <c r="B42" s="1">
        <f t="shared" si="0"/>
        <v>2.79</v>
      </c>
      <c r="C42" s="2">
        <v>0</v>
      </c>
      <c r="D42" s="2">
        <v>0</v>
      </c>
      <c r="E42" s="2">
        <v>0</v>
      </c>
      <c r="F42" s="2">
        <v>1.75</v>
      </c>
      <c r="G42" s="2">
        <v>0.1</v>
      </c>
      <c r="H42" s="1">
        <v>0</v>
      </c>
      <c r="I42" s="1">
        <v>0.75</v>
      </c>
      <c r="J42" s="3">
        <v>0.19</v>
      </c>
      <c r="K42" s="8">
        <v>0</v>
      </c>
    </row>
    <row r="43" spans="1:11" ht="12.75">
      <c r="A43" s="1" t="s">
        <v>128</v>
      </c>
      <c r="B43" s="1">
        <f t="shared" si="0"/>
        <v>2.79</v>
      </c>
      <c r="C43" s="2">
        <v>0</v>
      </c>
      <c r="D43" s="2">
        <v>0</v>
      </c>
      <c r="E43" s="2">
        <v>0</v>
      </c>
      <c r="F43" s="2">
        <v>1.75</v>
      </c>
      <c r="G43" s="2">
        <v>0.1</v>
      </c>
      <c r="H43" s="1">
        <v>0</v>
      </c>
      <c r="I43" s="1">
        <v>0.75</v>
      </c>
      <c r="J43" s="3">
        <v>0.19</v>
      </c>
      <c r="K43" s="8">
        <v>0</v>
      </c>
    </row>
    <row r="44" spans="1:11" ht="12.75">
      <c r="A44" s="1" t="s">
        <v>129</v>
      </c>
      <c r="B44" s="1">
        <f t="shared" si="0"/>
        <v>2.79</v>
      </c>
      <c r="C44" s="2">
        <v>0</v>
      </c>
      <c r="D44" s="2">
        <v>0</v>
      </c>
      <c r="E44" s="2">
        <v>0</v>
      </c>
      <c r="F44" s="2">
        <v>1.75</v>
      </c>
      <c r="G44" s="2">
        <v>0.1</v>
      </c>
      <c r="H44" s="1">
        <v>0</v>
      </c>
      <c r="I44" s="1">
        <v>0.75</v>
      </c>
      <c r="J44" s="3">
        <v>0.19</v>
      </c>
      <c r="K44" s="8">
        <v>0</v>
      </c>
    </row>
    <row r="45" spans="1:11" ht="12.75">
      <c r="A45" s="1" t="s">
        <v>130</v>
      </c>
      <c r="B45" s="1">
        <f t="shared" si="0"/>
        <v>11.839999999999998</v>
      </c>
      <c r="C45" s="2">
        <v>2.55</v>
      </c>
      <c r="D45" s="2">
        <v>1.88</v>
      </c>
      <c r="E45" s="2">
        <v>4.27</v>
      </c>
      <c r="F45" s="2">
        <v>1.85</v>
      </c>
      <c r="G45" s="2"/>
      <c r="H45" s="1">
        <v>0.35</v>
      </c>
      <c r="I45" s="1">
        <v>0.75</v>
      </c>
      <c r="J45" s="3">
        <v>0.19</v>
      </c>
      <c r="K45" s="8">
        <v>0</v>
      </c>
    </row>
    <row r="46" spans="1:11" ht="12.75">
      <c r="A46" s="1" t="s">
        <v>131</v>
      </c>
      <c r="B46" s="1">
        <f t="shared" si="0"/>
        <v>11.839999999999998</v>
      </c>
      <c r="C46" s="2">
        <v>2.55</v>
      </c>
      <c r="D46" s="2">
        <v>1.88</v>
      </c>
      <c r="E46" s="2">
        <v>4.27</v>
      </c>
      <c r="F46" s="2">
        <v>1.85</v>
      </c>
      <c r="G46" s="2"/>
      <c r="H46" s="1">
        <v>0.35</v>
      </c>
      <c r="I46" s="1">
        <v>0.75</v>
      </c>
      <c r="J46" s="3">
        <v>0.19</v>
      </c>
      <c r="K46" s="8">
        <v>0</v>
      </c>
    </row>
    <row r="47" spans="1:11" ht="12.75">
      <c r="A47" s="1" t="s">
        <v>132</v>
      </c>
      <c r="B47" s="1">
        <f t="shared" si="0"/>
        <v>11.839999999999998</v>
      </c>
      <c r="C47" s="2">
        <v>2.55</v>
      </c>
      <c r="D47" s="2">
        <v>1.88</v>
      </c>
      <c r="E47" s="2">
        <v>4.27</v>
      </c>
      <c r="F47" s="2">
        <v>1.85</v>
      </c>
      <c r="G47" s="2"/>
      <c r="H47" s="1">
        <v>0.35</v>
      </c>
      <c r="I47" s="1">
        <v>0.75</v>
      </c>
      <c r="J47" s="3">
        <v>0.19</v>
      </c>
      <c r="K47" s="8">
        <v>0</v>
      </c>
    </row>
    <row r="48" spans="1:11" ht="12.75">
      <c r="A48" s="1" t="s">
        <v>133</v>
      </c>
      <c r="B48" s="1">
        <f t="shared" si="0"/>
        <v>11.839999999999998</v>
      </c>
      <c r="C48" s="2">
        <v>2.55</v>
      </c>
      <c r="D48" s="2">
        <v>1.88</v>
      </c>
      <c r="E48" s="2">
        <v>4.27</v>
      </c>
      <c r="F48" s="2">
        <v>1.85</v>
      </c>
      <c r="G48" s="2"/>
      <c r="H48" s="1">
        <v>0.35</v>
      </c>
      <c r="I48" s="1">
        <v>0.75</v>
      </c>
      <c r="J48" s="3">
        <v>0.19</v>
      </c>
      <c r="K48" s="8">
        <v>0</v>
      </c>
    </row>
    <row r="49" spans="1:11" ht="12.75">
      <c r="A49" s="1" t="s">
        <v>134</v>
      </c>
      <c r="B49" s="1">
        <f t="shared" si="0"/>
        <v>11.839999999999998</v>
      </c>
      <c r="C49" s="2">
        <v>2.55</v>
      </c>
      <c r="D49" s="2">
        <v>1.88</v>
      </c>
      <c r="E49" s="2">
        <v>4.27</v>
      </c>
      <c r="F49" s="2">
        <v>1.85</v>
      </c>
      <c r="G49" s="2"/>
      <c r="H49" s="1">
        <v>0.35</v>
      </c>
      <c r="I49" s="1">
        <v>0.75</v>
      </c>
      <c r="J49" s="3">
        <v>0.19</v>
      </c>
      <c r="K49" s="8">
        <v>0</v>
      </c>
    </row>
    <row r="50" spans="1:11" ht="12.75">
      <c r="A50" s="1" t="s">
        <v>135</v>
      </c>
      <c r="B50" s="1">
        <f t="shared" si="0"/>
        <v>11.489999999999998</v>
      </c>
      <c r="C50" s="2">
        <v>2.55</v>
      </c>
      <c r="D50" s="2">
        <v>1.88</v>
      </c>
      <c r="E50" s="2">
        <v>4.27</v>
      </c>
      <c r="F50" s="2">
        <v>1.85</v>
      </c>
      <c r="G50" s="2"/>
      <c r="H50" s="1">
        <v>0</v>
      </c>
      <c r="I50" s="1">
        <v>0.75</v>
      </c>
      <c r="J50" s="3">
        <v>0.19</v>
      </c>
      <c r="K50" s="8">
        <v>0</v>
      </c>
    </row>
    <row r="51" spans="1:11" ht="12.75">
      <c r="A51" s="1" t="s">
        <v>136</v>
      </c>
      <c r="B51" s="1">
        <f t="shared" si="0"/>
        <v>11.839999999999998</v>
      </c>
      <c r="C51" s="2">
        <v>2.55</v>
      </c>
      <c r="D51" s="2">
        <v>1.88</v>
      </c>
      <c r="E51" s="2">
        <v>4.27</v>
      </c>
      <c r="F51" s="2">
        <v>1.85</v>
      </c>
      <c r="G51" s="2"/>
      <c r="H51" s="1">
        <v>0.35</v>
      </c>
      <c r="I51" s="1">
        <v>0.75</v>
      </c>
      <c r="J51" s="3">
        <v>0.19</v>
      </c>
      <c r="K51" s="8">
        <v>0</v>
      </c>
    </row>
    <row r="52" spans="1:11" ht="12.75">
      <c r="A52" s="1" t="s">
        <v>137</v>
      </c>
      <c r="B52" s="1">
        <f t="shared" si="0"/>
        <v>11.839999999999998</v>
      </c>
      <c r="C52" s="2">
        <v>2.55</v>
      </c>
      <c r="D52" s="2">
        <v>1.88</v>
      </c>
      <c r="E52" s="2">
        <v>4.27</v>
      </c>
      <c r="F52" s="2">
        <v>1.85</v>
      </c>
      <c r="G52" s="2"/>
      <c r="H52" s="1">
        <v>0.35</v>
      </c>
      <c r="I52" s="1">
        <v>0.75</v>
      </c>
      <c r="J52" s="3">
        <v>0.19</v>
      </c>
      <c r="K52" s="8">
        <v>0</v>
      </c>
    </row>
    <row r="53" spans="1:11" ht="12.75">
      <c r="A53" s="1" t="s">
        <v>138</v>
      </c>
      <c r="B53" s="1">
        <f t="shared" si="0"/>
        <v>11.489999999999998</v>
      </c>
      <c r="C53" s="2">
        <v>2.55</v>
      </c>
      <c r="D53" s="2">
        <v>1.88</v>
      </c>
      <c r="E53" s="2">
        <v>4.27</v>
      </c>
      <c r="F53" s="2">
        <v>1.85</v>
      </c>
      <c r="G53" s="2"/>
      <c r="H53" s="1">
        <v>0</v>
      </c>
      <c r="I53" s="1">
        <v>0.75</v>
      </c>
      <c r="J53" s="3">
        <v>0.19</v>
      </c>
      <c r="K53" s="8">
        <v>0</v>
      </c>
    </row>
    <row r="54" spans="1:11" ht="12.75">
      <c r="A54" s="1" t="s">
        <v>139</v>
      </c>
      <c r="B54" s="1">
        <f t="shared" si="0"/>
        <v>11.489999999999998</v>
      </c>
      <c r="C54" s="2">
        <v>2.55</v>
      </c>
      <c r="D54" s="2">
        <v>1.88</v>
      </c>
      <c r="E54" s="2">
        <v>4.27</v>
      </c>
      <c r="F54" s="2">
        <v>1.85</v>
      </c>
      <c r="G54" s="2"/>
      <c r="H54" s="1">
        <v>0</v>
      </c>
      <c r="I54" s="1">
        <v>0.75</v>
      </c>
      <c r="J54" s="3">
        <v>0.19</v>
      </c>
      <c r="K54" s="8">
        <v>0</v>
      </c>
    </row>
    <row r="55" spans="1:11" ht="12.75">
      <c r="A55" s="1" t="s">
        <v>140</v>
      </c>
      <c r="B55" s="1">
        <f t="shared" si="0"/>
        <v>11.489999999999998</v>
      </c>
      <c r="C55" s="2">
        <v>2.55</v>
      </c>
      <c r="D55" s="2">
        <v>1.88</v>
      </c>
      <c r="E55" s="2">
        <v>4.27</v>
      </c>
      <c r="F55" s="2">
        <v>1.85</v>
      </c>
      <c r="G55" s="2"/>
      <c r="H55" s="1">
        <v>0</v>
      </c>
      <c r="I55" s="1">
        <v>0.75</v>
      </c>
      <c r="J55" s="3">
        <v>0.19</v>
      </c>
      <c r="K55" s="8">
        <v>0</v>
      </c>
    </row>
    <row r="56" spans="1:11" ht="12.75">
      <c r="A56" s="1" t="s">
        <v>141</v>
      </c>
      <c r="B56" s="1">
        <f t="shared" si="0"/>
        <v>11.839999999999998</v>
      </c>
      <c r="C56" s="2">
        <v>2.55</v>
      </c>
      <c r="D56" s="2">
        <v>1.88</v>
      </c>
      <c r="E56" s="2">
        <v>4.27</v>
      </c>
      <c r="F56" s="2">
        <v>1.85</v>
      </c>
      <c r="G56" s="2"/>
      <c r="H56" s="1">
        <v>0.35</v>
      </c>
      <c r="I56" s="1">
        <v>0.75</v>
      </c>
      <c r="J56" s="3">
        <v>0.19</v>
      </c>
      <c r="K56" s="8">
        <v>0</v>
      </c>
    </row>
    <row r="57" spans="1:11" ht="12.75">
      <c r="A57" s="1" t="s">
        <v>142</v>
      </c>
      <c r="B57" s="1">
        <f t="shared" si="0"/>
        <v>11.839999999999998</v>
      </c>
      <c r="C57" s="2">
        <v>2.55</v>
      </c>
      <c r="D57" s="2">
        <v>1.88</v>
      </c>
      <c r="E57" s="2">
        <v>4.27</v>
      </c>
      <c r="F57" s="2">
        <v>1.85</v>
      </c>
      <c r="G57" s="2"/>
      <c r="H57" s="1">
        <v>0.35</v>
      </c>
      <c r="I57" s="1">
        <v>0.75</v>
      </c>
      <c r="J57" s="3">
        <v>0.19</v>
      </c>
      <c r="K57" s="8">
        <v>0</v>
      </c>
    </row>
    <row r="58" spans="1:11" ht="12.75">
      <c r="A58" s="1" t="s">
        <v>143</v>
      </c>
      <c r="B58" s="1">
        <f t="shared" si="0"/>
        <v>11.839999999999998</v>
      </c>
      <c r="C58" s="2">
        <v>2.55</v>
      </c>
      <c r="D58" s="2">
        <v>1.88</v>
      </c>
      <c r="E58" s="2">
        <v>4.27</v>
      </c>
      <c r="F58" s="2">
        <v>1.85</v>
      </c>
      <c r="G58" s="2"/>
      <c r="H58" s="1">
        <v>0.35</v>
      </c>
      <c r="I58" s="1">
        <v>0.75</v>
      </c>
      <c r="J58" s="3">
        <v>0.19</v>
      </c>
      <c r="K58" s="8">
        <v>0</v>
      </c>
    </row>
    <row r="59" spans="1:11" ht="12.75">
      <c r="A59" s="1" t="s">
        <v>144</v>
      </c>
      <c r="B59" s="1">
        <f t="shared" si="0"/>
        <v>11.839999999999998</v>
      </c>
      <c r="C59" s="2">
        <v>2.55</v>
      </c>
      <c r="D59" s="2">
        <v>1.88</v>
      </c>
      <c r="E59" s="2">
        <v>4.27</v>
      </c>
      <c r="F59" s="2">
        <v>1.85</v>
      </c>
      <c r="G59" s="2"/>
      <c r="H59" s="1">
        <v>0.35</v>
      </c>
      <c r="I59" s="1">
        <v>0.75</v>
      </c>
      <c r="J59" s="3">
        <v>0.19</v>
      </c>
      <c r="K59" s="8">
        <v>0</v>
      </c>
    </row>
    <row r="60" spans="1:11" ht="12.75">
      <c r="A60" s="1" t="s">
        <v>145</v>
      </c>
      <c r="B60" s="1">
        <f t="shared" si="0"/>
        <v>11.489999999999998</v>
      </c>
      <c r="C60" s="2">
        <v>2.55</v>
      </c>
      <c r="D60" s="2">
        <v>1.88</v>
      </c>
      <c r="E60" s="2">
        <v>4.27</v>
      </c>
      <c r="F60" s="2">
        <v>1.85</v>
      </c>
      <c r="G60" s="2"/>
      <c r="H60" s="1">
        <v>0</v>
      </c>
      <c r="I60" s="1">
        <v>0.75</v>
      </c>
      <c r="J60" s="3">
        <v>0.19</v>
      </c>
      <c r="K60" s="8">
        <v>0</v>
      </c>
    </row>
    <row r="61" spans="1:11" ht="12.75">
      <c r="A61" s="1" t="s">
        <v>146</v>
      </c>
      <c r="B61" s="1">
        <f t="shared" si="0"/>
        <v>11.839999999999998</v>
      </c>
      <c r="C61" s="2">
        <v>2.55</v>
      </c>
      <c r="D61" s="2">
        <v>1.88</v>
      </c>
      <c r="E61" s="2">
        <v>4.27</v>
      </c>
      <c r="F61" s="2">
        <v>1.85</v>
      </c>
      <c r="G61" s="2"/>
      <c r="H61" s="1">
        <v>0.35</v>
      </c>
      <c r="I61" s="1">
        <v>0.75</v>
      </c>
      <c r="J61" s="3">
        <v>0.19</v>
      </c>
      <c r="K61" s="8">
        <v>0</v>
      </c>
    </row>
    <row r="62" spans="1:11" ht="12.75">
      <c r="A62" s="1" t="s">
        <v>147</v>
      </c>
      <c r="B62" s="1">
        <f t="shared" si="0"/>
        <v>11.839999999999998</v>
      </c>
      <c r="C62" s="2">
        <v>2.55</v>
      </c>
      <c r="D62" s="2">
        <v>1.88</v>
      </c>
      <c r="E62" s="2">
        <v>4.27</v>
      </c>
      <c r="F62" s="2">
        <v>1.85</v>
      </c>
      <c r="G62" s="2"/>
      <c r="H62" s="1">
        <v>0.35</v>
      </c>
      <c r="I62" s="1">
        <v>0.75</v>
      </c>
      <c r="J62" s="3">
        <v>0.19</v>
      </c>
      <c r="K62" s="8">
        <v>0</v>
      </c>
    </row>
    <row r="63" spans="1:11" ht="12.75">
      <c r="A63" s="1" t="s">
        <v>148</v>
      </c>
      <c r="B63" s="1">
        <f t="shared" si="0"/>
        <v>11.839999999999998</v>
      </c>
      <c r="C63" s="2">
        <v>2.55</v>
      </c>
      <c r="D63" s="2">
        <v>1.88</v>
      </c>
      <c r="E63" s="2">
        <v>4.27</v>
      </c>
      <c r="F63" s="2">
        <v>1.85</v>
      </c>
      <c r="G63" s="2"/>
      <c r="H63" s="1">
        <v>0.35</v>
      </c>
      <c r="I63" s="1">
        <v>0.75</v>
      </c>
      <c r="J63" s="3">
        <v>0.19</v>
      </c>
      <c r="K63" s="8">
        <v>0</v>
      </c>
    </row>
    <row r="64" spans="1:11" ht="12.75">
      <c r="A64" s="1" t="s">
        <v>149</v>
      </c>
      <c r="B64" s="1">
        <f t="shared" si="0"/>
        <v>11.839999999999998</v>
      </c>
      <c r="C64" s="2">
        <v>2.55</v>
      </c>
      <c r="D64" s="2">
        <v>1.88</v>
      </c>
      <c r="E64" s="2">
        <v>4.27</v>
      </c>
      <c r="F64" s="2">
        <v>1.85</v>
      </c>
      <c r="G64" s="2"/>
      <c r="H64" s="1">
        <v>0.35</v>
      </c>
      <c r="I64" s="1">
        <v>0.75</v>
      </c>
      <c r="J64" s="3">
        <v>0.19</v>
      </c>
      <c r="K64" s="8">
        <v>0</v>
      </c>
    </row>
    <row r="65" spans="1:11" ht="12.75">
      <c r="A65" s="1" t="s">
        <v>150</v>
      </c>
      <c r="B65" s="1">
        <f t="shared" si="0"/>
        <v>11.839999999999998</v>
      </c>
      <c r="C65" s="2">
        <v>2.55</v>
      </c>
      <c r="D65" s="2">
        <v>1.88</v>
      </c>
      <c r="E65" s="2">
        <v>4.27</v>
      </c>
      <c r="F65" s="2">
        <v>1.85</v>
      </c>
      <c r="G65" s="2"/>
      <c r="H65" s="1">
        <v>0.35</v>
      </c>
      <c r="I65" s="1">
        <v>0.75</v>
      </c>
      <c r="J65" s="3">
        <v>0.19</v>
      </c>
      <c r="K65" s="8">
        <v>0</v>
      </c>
    </row>
    <row r="66" spans="1:11" ht="12.75">
      <c r="A66" s="1" t="s">
        <v>151</v>
      </c>
      <c r="B66" s="1">
        <f t="shared" si="0"/>
        <v>2.69</v>
      </c>
      <c r="C66" s="2">
        <v>0</v>
      </c>
      <c r="D66" s="2">
        <v>0</v>
      </c>
      <c r="E66" s="2">
        <v>0</v>
      </c>
      <c r="F66" s="2">
        <v>1.75</v>
      </c>
      <c r="G66" s="2"/>
      <c r="H66" s="1">
        <v>0</v>
      </c>
      <c r="I66" s="1">
        <v>0.75</v>
      </c>
      <c r="J66" s="3">
        <v>0.19</v>
      </c>
      <c r="K66" s="8">
        <v>0</v>
      </c>
    </row>
    <row r="67" spans="1:11" ht="12.75">
      <c r="A67" s="1" t="s">
        <v>152</v>
      </c>
      <c r="B67" s="1">
        <f t="shared" si="0"/>
        <v>2.69</v>
      </c>
      <c r="C67" s="2">
        <v>0</v>
      </c>
      <c r="D67" s="2">
        <v>0</v>
      </c>
      <c r="E67" s="2">
        <v>0</v>
      </c>
      <c r="F67" s="2">
        <v>1.75</v>
      </c>
      <c r="G67" s="2"/>
      <c r="H67" s="1">
        <v>0</v>
      </c>
      <c r="I67" s="1">
        <v>0.75</v>
      </c>
      <c r="J67" s="3">
        <v>0.19</v>
      </c>
      <c r="K67" s="8">
        <v>0</v>
      </c>
    </row>
    <row r="68" spans="1:11" ht="12.75">
      <c r="A68" s="3" t="s">
        <v>83</v>
      </c>
      <c r="B68" s="1">
        <f t="shared" si="0"/>
        <v>11.839999999999998</v>
      </c>
      <c r="C68" s="1">
        <v>2.55</v>
      </c>
      <c r="D68" s="1">
        <v>1.88</v>
      </c>
      <c r="E68" s="1">
        <v>4.27</v>
      </c>
      <c r="F68" s="1">
        <v>1.85</v>
      </c>
      <c r="G68" s="1"/>
      <c r="H68" s="1">
        <v>0.35</v>
      </c>
      <c r="I68" s="1">
        <v>0.75</v>
      </c>
      <c r="J68" s="3">
        <v>0.19</v>
      </c>
      <c r="K68" s="1">
        <v>0</v>
      </c>
    </row>
    <row r="69" spans="1:11" ht="12.75">
      <c r="A69" s="1" t="s">
        <v>153</v>
      </c>
      <c r="B69" s="1">
        <f t="shared" si="0"/>
        <v>2.69</v>
      </c>
      <c r="C69" s="2">
        <v>0</v>
      </c>
      <c r="D69" s="2">
        <v>0</v>
      </c>
      <c r="E69" s="2">
        <v>0</v>
      </c>
      <c r="F69" s="2">
        <v>1.75</v>
      </c>
      <c r="G69" s="2"/>
      <c r="H69" s="1">
        <v>0</v>
      </c>
      <c r="I69" s="1">
        <v>0.75</v>
      </c>
      <c r="J69" s="3">
        <v>0.19</v>
      </c>
      <c r="K69" s="8">
        <v>0</v>
      </c>
    </row>
    <row r="70" spans="1:11" ht="12.75">
      <c r="A70" s="1" t="s">
        <v>154</v>
      </c>
      <c r="B70" s="1">
        <f>C70+D70+E70+F70+G70+H70+I70+J70+K70</f>
        <v>2.79</v>
      </c>
      <c r="C70" s="2">
        <v>0</v>
      </c>
      <c r="D70" s="2">
        <v>0</v>
      </c>
      <c r="E70" s="2">
        <v>0</v>
      </c>
      <c r="F70" s="2">
        <v>1.75</v>
      </c>
      <c r="G70" s="2">
        <v>0.1</v>
      </c>
      <c r="H70" s="1">
        <v>0</v>
      </c>
      <c r="I70" s="1">
        <v>0.75</v>
      </c>
      <c r="J70" s="3">
        <v>0.19</v>
      </c>
      <c r="K70" s="8">
        <v>0</v>
      </c>
    </row>
    <row r="71" spans="1:11" ht="12.75">
      <c r="A71" s="1" t="s">
        <v>155</v>
      </c>
      <c r="B71" s="1">
        <f t="shared" si="0"/>
        <v>11.839999999999998</v>
      </c>
      <c r="C71" s="2">
        <v>2.55</v>
      </c>
      <c r="D71" s="2">
        <v>1.88</v>
      </c>
      <c r="E71" s="2">
        <v>4.27</v>
      </c>
      <c r="F71" s="2">
        <v>1.85</v>
      </c>
      <c r="G71" s="2"/>
      <c r="H71" s="1">
        <v>0.35</v>
      </c>
      <c r="I71" s="1">
        <v>0.75</v>
      </c>
      <c r="J71" s="3">
        <v>0.19</v>
      </c>
      <c r="K71" s="8">
        <v>0</v>
      </c>
    </row>
    <row r="72" spans="1:11" ht="12.75">
      <c r="A72" s="1" t="s">
        <v>156</v>
      </c>
      <c r="B72" s="1">
        <f t="shared" si="0"/>
        <v>11.839999999999998</v>
      </c>
      <c r="C72" s="2">
        <v>2.55</v>
      </c>
      <c r="D72" s="2">
        <v>1.88</v>
      </c>
      <c r="E72" s="2">
        <v>4.27</v>
      </c>
      <c r="F72" s="2">
        <v>1.85</v>
      </c>
      <c r="G72" s="2"/>
      <c r="H72" s="1">
        <v>0.35</v>
      </c>
      <c r="I72" s="1">
        <v>0.75</v>
      </c>
      <c r="J72" s="3">
        <v>0.19</v>
      </c>
      <c r="K72" s="8">
        <v>0</v>
      </c>
    </row>
    <row r="73" spans="1:11" ht="12.75">
      <c r="A73" s="1" t="s">
        <v>157</v>
      </c>
      <c r="B73" s="1">
        <f t="shared" si="0"/>
        <v>9.249999999999998</v>
      </c>
      <c r="C73" s="2">
        <v>2.55</v>
      </c>
      <c r="D73" s="2">
        <v>1.88</v>
      </c>
      <c r="E73" s="2">
        <v>2.03</v>
      </c>
      <c r="F73" s="2">
        <v>1.85</v>
      </c>
      <c r="G73" s="2"/>
      <c r="H73" s="1">
        <v>0</v>
      </c>
      <c r="I73" s="1">
        <v>0.75</v>
      </c>
      <c r="J73" s="3">
        <v>0.19</v>
      </c>
      <c r="K73" s="8">
        <v>0</v>
      </c>
    </row>
    <row r="74" spans="1:11" ht="12.75">
      <c r="A74" s="1" t="s">
        <v>158</v>
      </c>
      <c r="B74" s="1">
        <f t="shared" si="0"/>
        <v>11.839999999999998</v>
      </c>
      <c r="C74" s="2">
        <v>2.55</v>
      </c>
      <c r="D74" s="2">
        <v>1.88</v>
      </c>
      <c r="E74" s="2">
        <v>4.27</v>
      </c>
      <c r="F74" s="2">
        <v>1.85</v>
      </c>
      <c r="G74" s="2"/>
      <c r="H74" s="1">
        <v>0.35</v>
      </c>
      <c r="I74" s="1">
        <v>0.75</v>
      </c>
      <c r="J74" s="3">
        <v>0.19</v>
      </c>
      <c r="K74" s="8">
        <v>0</v>
      </c>
    </row>
    <row r="75" spans="1:11" ht="12.75">
      <c r="A75" s="1" t="s">
        <v>159</v>
      </c>
      <c r="B75" s="1">
        <f aca="true" t="shared" si="1" ref="B75:B85">C75+D75+E75+F75+G75+H75+I75+J75+K75</f>
        <v>11.839999999999998</v>
      </c>
      <c r="C75" s="2">
        <v>2.55</v>
      </c>
      <c r="D75" s="2">
        <v>1.88</v>
      </c>
      <c r="E75" s="2">
        <v>4.27</v>
      </c>
      <c r="F75" s="2">
        <v>1.85</v>
      </c>
      <c r="G75" s="2"/>
      <c r="H75" s="1">
        <v>0.35</v>
      </c>
      <c r="I75" s="1">
        <v>0.75</v>
      </c>
      <c r="J75" s="3">
        <v>0.19</v>
      </c>
      <c r="K75" s="8">
        <v>0</v>
      </c>
    </row>
    <row r="76" spans="1:11" ht="12.75">
      <c r="A76" s="1" t="s">
        <v>160</v>
      </c>
      <c r="B76" s="1">
        <f t="shared" si="1"/>
        <v>11.839999999999998</v>
      </c>
      <c r="C76" s="2">
        <v>2.55</v>
      </c>
      <c r="D76" s="2">
        <v>1.88</v>
      </c>
      <c r="E76" s="2">
        <v>4.27</v>
      </c>
      <c r="F76" s="2">
        <v>1.85</v>
      </c>
      <c r="G76" s="2"/>
      <c r="H76" s="1">
        <v>0.35</v>
      </c>
      <c r="I76" s="1">
        <v>0.75</v>
      </c>
      <c r="J76" s="3">
        <v>0.19</v>
      </c>
      <c r="K76" s="8">
        <v>0</v>
      </c>
    </row>
    <row r="77" spans="1:11" ht="12.75">
      <c r="A77" s="1" t="s">
        <v>161</v>
      </c>
      <c r="B77" s="1">
        <f t="shared" si="1"/>
        <v>11.839999999999998</v>
      </c>
      <c r="C77" s="2">
        <v>2.55</v>
      </c>
      <c r="D77" s="2">
        <v>1.88</v>
      </c>
      <c r="E77" s="2">
        <v>4.27</v>
      </c>
      <c r="F77" s="2">
        <v>1.85</v>
      </c>
      <c r="G77" s="2"/>
      <c r="H77" s="1">
        <v>0.35</v>
      </c>
      <c r="I77" s="1">
        <v>0.75</v>
      </c>
      <c r="J77" s="3">
        <v>0.19</v>
      </c>
      <c r="K77" s="8">
        <v>0</v>
      </c>
    </row>
    <row r="78" spans="1:11" ht="12.75">
      <c r="A78" s="1" t="s">
        <v>162</v>
      </c>
      <c r="B78" s="1">
        <f t="shared" si="1"/>
        <v>11.839999999999998</v>
      </c>
      <c r="C78" s="2">
        <v>2.55</v>
      </c>
      <c r="D78" s="2">
        <v>1.88</v>
      </c>
      <c r="E78" s="2">
        <v>4.27</v>
      </c>
      <c r="F78" s="2">
        <v>1.85</v>
      </c>
      <c r="G78" s="2"/>
      <c r="H78" s="1">
        <v>0.35</v>
      </c>
      <c r="I78" s="1">
        <v>0.75</v>
      </c>
      <c r="J78" s="3">
        <v>0.19</v>
      </c>
      <c r="K78" s="8">
        <v>0</v>
      </c>
    </row>
    <row r="79" spans="1:11" ht="12.75">
      <c r="A79" s="1" t="s">
        <v>163</v>
      </c>
      <c r="B79" s="1">
        <f t="shared" si="1"/>
        <v>11.839999999999998</v>
      </c>
      <c r="C79" s="2">
        <v>2.55</v>
      </c>
      <c r="D79" s="2">
        <v>1.88</v>
      </c>
      <c r="E79" s="2">
        <v>4.27</v>
      </c>
      <c r="F79" s="2">
        <v>1.85</v>
      </c>
      <c r="G79" s="2"/>
      <c r="H79" s="1">
        <v>0.35</v>
      </c>
      <c r="I79" s="1">
        <v>0.75</v>
      </c>
      <c r="J79" s="3">
        <v>0.19</v>
      </c>
      <c r="K79" s="8">
        <v>0</v>
      </c>
    </row>
    <row r="80" spans="1:11" ht="12.75">
      <c r="A80" s="1" t="s">
        <v>164</v>
      </c>
      <c r="B80" s="1">
        <f t="shared" si="1"/>
        <v>11.839999999999998</v>
      </c>
      <c r="C80" s="2">
        <v>2.55</v>
      </c>
      <c r="D80" s="2">
        <v>1.88</v>
      </c>
      <c r="E80" s="2">
        <v>4.27</v>
      </c>
      <c r="F80" s="2">
        <v>1.85</v>
      </c>
      <c r="G80" s="2"/>
      <c r="H80" s="1">
        <v>0.35</v>
      </c>
      <c r="I80" s="1">
        <v>0.75</v>
      </c>
      <c r="J80" s="3">
        <v>0.19</v>
      </c>
      <c r="K80" s="8">
        <v>0</v>
      </c>
    </row>
    <row r="81" spans="1:11" ht="12.75">
      <c r="A81" s="1" t="s">
        <v>165</v>
      </c>
      <c r="B81" s="1">
        <f t="shared" si="1"/>
        <v>11.839999999999998</v>
      </c>
      <c r="C81" s="2">
        <v>2.55</v>
      </c>
      <c r="D81" s="2">
        <v>1.88</v>
      </c>
      <c r="E81" s="2">
        <v>4.27</v>
      </c>
      <c r="F81" s="2">
        <v>1.85</v>
      </c>
      <c r="G81" s="2"/>
      <c r="H81" s="1">
        <v>0.35</v>
      </c>
      <c r="I81" s="1">
        <v>0.75</v>
      </c>
      <c r="J81" s="3">
        <v>0.19</v>
      </c>
      <c r="K81" s="8">
        <v>0</v>
      </c>
    </row>
    <row r="82" spans="1:11" ht="12.75">
      <c r="A82" s="1" t="s">
        <v>166</v>
      </c>
      <c r="B82" s="1">
        <f t="shared" si="1"/>
        <v>11.839999999999998</v>
      </c>
      <c r="C82" s="2">
        <v>2.55</v>
      </c>
      <c r="D82" s="2">
        <v>1.88</v>
      </c>
      <c r="E82" s="2">
        <v>4.27</v>
      </c>
      <c r="F82" s="2">
        <v>1.85</v>
      </c>
      <c r="G82" s="2"/>
      <c r="H82" s="1">
        <v>0.35</v>
      </c>
      <c r="I82" s="1">
        <v>0.75</v>
      </c>
      <c r="J82" s="3">
        <v>0.19</v>
      </c>
      <c r="K82" s="8">
        <v>0</v>
      </c>
    </row>
    <row r="83" spans="1:11" ht="12.75">
      <c r="A83" s="1" t="s">
        <v>167</v>
      </c>
      <c r="B83" s="1">
        <f t="shared" si="1"/>
        <v>11.839999999999998</v>
      </c>
      <c r="C83" s="2">
        <v>2.55</v>
      </c>
      <c r="D83" s="2">
        <v>1.88</v>
      </c>
      <c r="E83" s="2">
        <v>4.27</v>
      </c>
      <c r="F83" s="2">
        <v>1.85</v>
      </c>
      <c r="G83" s="2"/>
      <c r="H83" s="1">
        <v>0.35</v>
      </c>
      <c r="I83" s="1">
        <v>0.75</v>
      </c>
      <c r="J83" s="3">
        <v>0.19</v>
      </c>
      <c r="K83" s="8">
        <v>0</v>
      </c>
    </row>
    <row r="84" spans="1:11" ht="12.75">
      <c r="A84" s="1" t="s">
        <v>168</v>
      </c>
      <c r="B84" s="1">
        <f t="shared" si="1"/>
        <v>11.839999999999998</v>
      </c>
      <c r="C84" s="2">
        <v>2.55</v>
      </c>
      <c r="D84" s="2">
        <v>1.88</v>
      </c>
      <c r="E84" s="2">
        <v>4.27</v>
      </c>
      <c r="F84" s="2">
        <v>1.85</v>
      </c>
      <c r="G84" s="2"/>
      <c r="H84" s="1">
        <v>0.35</v>
      </c>
      <c r="I84" s="1">
        <v>0.75</v>
      </c>
      <c r="J84" s="3">
        <v>0.19</v>
      </c>
      <c r="K84" s="8">
        <v>0</v>
      </c>
    </row>
    <row r="85" spans="1:11" ht="12.75">
      <c r="A85" s="1" t="s">
        <v>169</v>
      </c>
      <c r="B85" s="1">
        <f t="shared" si="1"/>
        <v>11.839999999999998</v>
      </c>
      <c r="C85" s="2">
        <v>2.55</v>
      </c>
      <c r="D85" s="2">
        <v>1.88</v>
      </c>
      <c r="E85" s="2">
        <v>4.27</v>
      </c>
      <c r="F85" s="2">
        <v>1.85</v>
      </c>
      <c r="G85" s="2"/>
      <c r="H85" s="1">
        <v>0.35</v>
      </c>
      <c r="I85" s="1">
        <v>0.75</v>
      </c>
      <c r="J85" s="3">
        <v>0.19</v>
      </c>
      <c r="K85" s="8">
        <v>0</v>
      </c>
    </row>
    <row r="86" spans="1:11" ht="14.25">
      <c r="A86" s="52" t="s">
        <v>191</v>
      </c>
      <c r="B86" s="52"/>
      <c r="C86" s="52"/>
      <c r="D86" s="52"/>
      <c r="E86" s="52"/>
      <c r="F86" s="52"/>
      <c r="G86" s="52"/>
      <c r="H86" s="52"/>
      <c r="I86" s="52"/>
      <c r="J86" s="52"/>
      <c r="K86" s="53"/>
    </row>
    <row r="87" spans="1:11" ht="12.75">
      <c r="A87" s="1" t="s">
        <v>45</v>
      </c>
      <c r="B87" s="1">
        <f>C87+D87+E87+F87+G87+H87+I87+J87+K87</f>
        <v>4.250000000000001</v>
      </c>
      <c r="C87" s="2">
        <v>0</v>
      </c>
      <c r="D87" s="2">
        <v>1.46</v>
      </c>
      <c r="E87" s="2">
        <v>0</v>
      </c>
      <c r="F87" s="2">
        <v>1.85</v>
      </c>
      <c r="G87" s="8"/>
      <c r="H87" s="1">
        <v>0</v>
      </c>
      <c r="I87" s="1">
        <v>0.75</v>
      </c>
      <c r="J87" s="3">
        <v>0.19</v>
      </c>
      <c r="K87" s="8">
        <v>0</v>
      </c>
    </row>
    <row r="88" spans="1:11" ht="12.75">
      <c r="A88" s="1" t="s">
        <v>46</v>
      </c>
      <c r="B88" s="1">
        <f aca="true" t="shared" si="2" ref="B88:B124">C88+D88+E88+F88+G88+H88+I88+J88+K88</f>
        <v>10.51</v>
      </c>
      <c r="C88" s="2">
        <v>2.39</v>
      </c>
      <c r="D88" s="2">
        <v>1.46</v>
      </c>
      <c r="E88" s="2">
        <v>3.87</v>
      </c>
      <c r="F88" s="2">
        <v>1.85</v>
      </c>
      <c r="G88" s="8"/>
      <c r="H88" s="1">
        <v>0</v>
      </c>
      <c r="I88" s="1">
        <v>0.75</v>
      </c>
      <c r="J88" s="3">
        <v>0.19</v>
      </c>
      <c r="K88" s="8">
        <v>0</v>
      </c>
    </row>
    <row r="89" spans="1:11" ht="12.75">
      <c r="A89" s="1" t="s">
        <v>47</v>
      </c>
      <c r="B89" s="1">
        <f t="shared" si="2"/>
        <v>10.51</v>
      </c>
      <c r="C89" s="2">
        <v>2.39</v>
      </c>
      <c r="D89" s="2">
        <v>1.46</v>
      </c>
      <c r="E89" s="2">
        <v>3.87</v>
      </c>
      <c r="F89" s="2">
        <v>1.85</v>
      </c>
      <c r="G89" s="8"/>
      <c r="H89" s="1">
        <v>0</v>
      </c>
      <c r="I89" s="1">
        <v>0.75</v>
      </c>
      <c r="J89" s="3">
        <v>0.19</v>
      </c>
      <c r="K89" s="8">
        <v>0</v>
      </c>
    </row>
    <row r="90" spans="1:11" ht="12.75">
      <c r="A90" s="1" t="s">
        <v>48</v>
      </c>
      <c r="B90" s="1">
        <f t="shared" si="2"/>
        <v>4.54</v>
      </c>
      <c r="C90" s="2">
        <v>0</v>
      </c>
      <c r="D90" s="2">
        <v>1.46</v>
      </c>
      <c r="E90" s="2">
        <v>0.29</v>
      </c>
      <c r="F90" s="2">
        <v>1.85</v>
      </c>
      <c r="G90" s="8"/>
      <c r="H90" s="1">
        <v>0</v>
      </c>
      <c r="I90" s="1">
        <v>0.75</v>
      </c>
      <c r="J90" s="3">
        <v>0.19</v>
      </c>
      <c r="K90" s="8">
        <v>0</v>
      </c>
    </row>
    <row r="91" spans="1:11" ht="12.75">
      <c r="A91" s="1" t="s">
        <v>49</v>
      </c>
      <c r="B91" s="1">
        <f t="shared" si="2"/>
        <v>10.51</v>
      </c>
      <c r="C91" s="2">
        <v>2.39</v>
      </c>
      <c r="D91" s="2">
        <v>1.46</v>
      </c>
      <c r="E91" s="2">
        <v>3.87</v>
      </c>
      <c r="F91" s="2">
        <v>1.85</v>
      </c>
      <c r="G91" s="8"/>
      <c r="H91" s="1">
        <v>0</v>
      </c>
      <c r="I91" s="1">
        <v>0.75</v>
      </c>
      <c r="J91" s="3">
        <v>0.19</v>
      </c>
      <c r="K91" s="8">
        <v>0</v>
      </c>
    </row>
    <row r="92" spans="1:11" ht="12.75">
      <c r="A92" s="1" t="s">
        <v>50</v>
      </c>
      <c r="B92" s="1">
        <f t="shared" si="2"/>
        <v>10.51</v>
      </c>
      <c r="C92" s="2">
        <v>2.39</v>
      </c>
      <c r="D92" s="2">
        <v>1.46</v>
      </c>
      <c r="E92" s="2">
        <v>3.87</v>
      </c>
      <c r="F92" s="2">
        <v>1.85</v>
      </c>
      <c r="G92" s="8"/>
      <c r="H92" s="1">
        <v>0</v>
      </c>
      <c r="I92" s="1">
        <v>0.75</v>
      </c>
      <c r="J92" s="3">
        <v>0.19</v>
      </c>
      <c r="K92" s="8">
        <v>0</v>
      </c>
    </row>
    <row r="93" spans="1:11" ht="12.75">
      <c r="A93" s="1" t="s">
        <v>51</v>
      </c>
      <c r="B93" s="1">
        <f t="shared" si="2"/>
        <v>9.85</v>
      </c>
      <c r="C93" s="2">
        <v>2.39</v>
      </c>
      <c r="D93" s="2">
        <v>1.46</v>
      </c>
      <c r="E93" s="2">
        <v>3.21</v>
      </c>
      <c r="F93" s="2">
        <v>1.85</v>
      </c>
      <c r="G93" s="8"/>
      <c r="H93" s="1">
        <v>0</v>
      </c>
      <c r="I93" s="1">
        <v>0.75</v>
      </c>
      <c r="J93" s="3">
        <v>0.19</v>
      </c>
      <c r="K93" s="8">
        <v>0</v>
      </c>
    </row>
    <row r="94" spans="1:11" ht="12.75">
      <c r="A94" s="1" t="s">
        <v>52</v>
      </c>
      <c r="B94" s="1">
        <f t="shared" si="2"/>
        <v>4.250000000000001</v>
      </c>
      <c r="C94" s="2">
        <v>0</v>
      </c>
      <c r="D94" s="2">
        <v>1.46</v>
      </c>
      <c r="E94" s="2">
        <v>0</v>
      </c>
      <c r="F94" s="2">
        <v>1.85</v>
      </c>
      <c r="G94" s="8"/>
      <c r="H94" s="1">
        <v>0</v>
      </c>
      <c r="I94" s="1">
        <v>0.75</v>
      </c>
      <c r="J94" s="3">
        <v>0.19</v>
      </c>
      <c r="K94" s="8">
        <v>0</v>
      </c>
    </row>
    <row r="95" spans="1:11" ht="12.75">
      <c r="A95" s="1" t="s">
        <v>53</v>
      </c>
      <c r="B95" s="1">
        <f t="shared" si="2"/>
        <v>10.86</v>
      </c>
      <c r="C95" s="2">
        <v>2.39</v>
      </c>
      <c r="D95" s="2">
        <v>1.46</v>
      </c>
      <c r="E95" s="2">
        <v>3.87</v>
      </c>
      <c r="F95" s="2">
        <v>1.85</v>
      </c>
      <c r="G95" s="8"/>
      <c r="H95" s="1">
        <v>0.35</v>
      </c>
      <c r="I95" s="1">
        <v>0.75</v>
      </c>
      <c r="J95" s="3">
        <v>0.19</v>
      </c>
      <c r="K95" s="8">
        <v>0</v>
      </c>
    </row>
    <row r="96" spans="1:11" ht="12.75">
      <c r="A96" s="1" t="s">
        <v>54</v>
      </c>
      <c r="B96" s="1">
        <f t="shared" si="2"/>
        <v>10.86</v>
      </c>
      <c r="C96" s="2">
        <v>2.39</v>
      </c>
      <c r="D96" s="2">
        <v>1.46</v>
      </c>
      <c r="E96" s="2">
        <v>3.87</v>
      </c>
      <c r="F96" s="2">
        <v>1.85</v>
      </c>
      <c r="G96" s="8"/>
      <c r="H96" s="1">
        <v>0.35</v>
      </c>
      <c r="I96" s="1">
        <v>0.75</v>
      </c>
      <c r="J96" s="3">
        <v>0.19</v>
      </c>
      <c r="K96" s="8">
        <v>0</v>
      </c>
    </row>
    <row r="97" spans="1:11" ht="12.75">
      <c r="A97" s="1" t="s">
        <v>55</v>
      </c>
      <c r="B97" s="1">
        <f t="shared" si="2"/>
        <v>10.51</v>
      </c>
      <c r="C97" s="2">
        <v>2.39</v>
      </c>
      <c r="D97" s="2">
        <v>1.46</v>
      </c>
      <c r="E97" s="2">
        <v>3.87</v>
      </c>
      <c r="F97" s="2">
        <v>1.85</v>
      </c>
      <c r="G97" s="8"/>
      <c r="H97" s="1">
        <v>0</v>
      </c>
      <c r="I97" s="1">
        <v>0.75</v>
      </c>
      <c r="J97" s="3">
        <v>0.19</v>
      </c>
      <c r="K97" s="8">
        <v>0</v>
      </c>
    </row>
    <row r="98" spans="1:11" ht="12.75">
      <c r="A98" s="1" t="s">
        <v>56</v>
      </c>
      <c r="B98" s="1">
        <f t="shared" si="2"/>
        <v>10.86</v>
      </c>
      <c r="C98" s="2">
        <v>2.39</v>
      </c>
      <c r="D98" s="2">
        <v>1.46</v>
      </c>
      <c r="E98" s="2">
        <v>3.87</v>
      </c>
      <c r="F98" s="2">
        <v>1.85</v>
      </c>
      <c r="G98" s="8"/>
      <c r="H98" s="1">
        <v>0.35</v>
      </c>
      <c r="I98" s="1">
        <v>0.75</v>
      </c>
      <c r="J98" s="3">
        <v>0.19</v>
      </c>
      <c r="K98" s="8">
        <v>0</v>
      </c>
    </row>
    <row r="99" spans="1:11" ht="12.75">
      <c r="A99" s="1" t="s">
        <v>57</v>
      </c>
      <c r="B99" s="1">
        <f t="shared" si="2"/>
        <v>10.86</v>
      </c>
      <c r="C99" s="2">
        <v>2.39</v>
      </c>
      <c r="D99" s="2">
        <v>1.46</v>
      </c>
      <c r="E99" s="2">
        <v>3.87</v>
      </c>
      <c r="F99" s="2">
        <v>1.85</v>
      </c>
      <c r="G99" s="8"/>
      <c r="H99" s="1">
        <v>0.35</v>
      </c>
      <c r="I99" s="1">
        <v>0.75</v>
      </c>
      <c r="J99" s="3">
        <v>0.19</v>
      </c>
      <c r="K99" s="8">
        <v>0</v>
      </c>
    </row>
    <row r="100" spans="1:11" ht="12.75">
      <c r="A100" s="1" t="s">
        <v>58</v>
      </c>
      <c r="B100" s="1">
        <f t="shared" si="2"/>
        <v>10.86</v>
      </c>
      <c r="C100" s="2">
        <v>2.39</v>
      </c>
      <c r="D100" s="2">
        <v>1.46</v>
      </c>
      <c r="E100" s="2">
        <v>3.87</v>
      </c>
      <c r="F100" s="2">
        <v>1.85</v>
      </c>
      <c r="G100" s="8"/>
      <c r="H100" s="1">
        <v>0.35</v>
      </c>
      <c r="I100" s="1">
        <v>0.75</v>
      </c>
      <c r="J100" s="3">
        <v>0.19</v>
      </c>
      <c r="K100" s="8">
        <v>0</v>
      </c>
    </row>
    <row r="101" spans="1:11" ht="12.75">
      <c r="A101" s="1" t="s">
        <v>59</v>
      </c>
      <c r="B101" s="1">
        <f t="shared" si="2"/>
        <v>10.51</v>
      </c>
      <c r="C101" s="2">
        <v>2.39</v>
      </c>
      <c r="D101" s="2">
        <v>1.46</v>
      </c>
      <c r="E101" s="2">
        <v>3.87</v>
      </c>
      <c r="F101" s="2">
        <v>1.85</v>
      </c>
      <c r="G101" s="8"/>
      <c r="H101" s="1">
        <v>0</v>
      </c>
      <c r="I101" s="1">
        <v>0.75</v>
      </c>
      <c r="J101" s="3">
        <v>0.19</v>
      </c>
      <c r="K101" s="8">
        <v>0</v>
      </c>
    </row>
    <row r="102" spans="1:11" ht="12.75">
      <c r="A102" s="1" t="s">
        <v>60</v>
      </c>
      <c r="B102" s="1">
        <f t="shared" si="2"/>
        <v>10.51</v>
      </c>
      <c r="C102" s="2">
        <v>2.39</v>
      </c>
      <c r="D102" s="2">
        <v>1.46</v>
      </c>
      <c r="E102" s="2">
        <v>3.87</v>
      </c>
      <c r="F102" s="2">
        <v>1.85</v>
      </c>
      <c r="G102" s="8"/>
      <c r="H102" s="1">
        <v>0</v>
      </c>
      <c r="I102" s="1">
        <v>0.75</v>
      </c>
      <c r="J102" s="3">
        <v>0.19</v>
      </c>
      <c r="K102" s="8">
        <v>0</v>
      </c>
    </row>
    <row r="103" spans="1:11" ht="12.75">
      <c r="A103" s="1" t="s">
        <v>61</v>
      </c>
      <c r="B103" s="1">
        <f t="shared" si="2"/>
        <v>10.51</v>
      </c>
      <c r="C103" s="2">
        <v>2.39</v>
      </c>
      <c r="D103" s="2">
        <v>1.46</v>
      </c>
      <c r="E103" s="2">
        <v>3.87</v>
      </c>
      <c r="F103" s="2">
        <v>1.85</v>
      </c>
      <c r="G103" s="8"/>
      <c r="H103" s="1">
        <v>0</v>
      </c>
      <c r="I103" s="1">
        <v>0.75</v>
      </c>
      <c r="J103" s="3">
        <v>0.19</v>
      </c>
      <c r="K103" s="8">
        <v>0</v>
      </c>
    </row>
    <row r="104" spans="1:11" ht="12.75">
      <c r="A104" s="1" t="s">
        <v>62</v>
      </c>
      <c r="B104" s="1">
        <f t="shared" si="2"/>
        <v>10.51</v>
      </c>
      <c r="C104" s="2">
        <v>2.39</v>
      </c>
      <c r="D104" s="2">
        <v>1.46</v>
      </c>
      <c r="E104" s="2">
        <v>3.87</v>
      </c>
      <c r="F104" s="2">
        <v>1.85</v>
      </c>
      <c r="G104" s="8"/>
      <c r="H104" s="1">
        <v>0</v>
      </c>
      <c r="I104" s="1">
        <v>0.75</v>
      </c>
      <c r="J104" s="3">
        <v>0.19</v>
      </c>
      <c r="K104" s="8">
        <v>0</v>
      </c>
    </row>
    <row r="105" spans="1:11" ht="12.75">
      <c r="A105" s="1" t="s">
        <v>63</v>
      </c>
      <c r="B105" s="1">
        <f t="shared" si="2"/>
        <v>10.51</v>
      </c>
      <c r="C105" s="2">
        <v>2.39</v>
      </c>
      <c r="D105" s="2">
        <v>1.46</v>
      </c>
      <c r="E105" s="2">
        <v>3.87</v>
      </c>
      <c r="F105" s="2">
        <v>1.85</v>
      </c>
      <c r="G105" s="8"/>
      <c r="H105" s="1">
        <v>0</v>
      </c>
      <c r="I105" s="1">
        <v>0.75</v>
      </c>
      <c r="J105" s="3">
        <v>0.19</v>
      </c>
      <c r="K105" s="8">
        <v>0</v>
      </c>
    </row>
    <row r="106" spans="1:11" ht="12.75">
      <c r="A106" s="1" t="s">
        <v>64</v>
      </c>
      <c r="B106" s="1">
        <f t="shared" si="2"/>
        <v>10.51</v>
      </c>
      <c r="C106" s="2">
        <v>2.39</v>
      </c>
      <c r="D106" s="2">
        <v>1.46</v>
      </c>
      <c r="E106" s="2">
        <v>3.87</v>
      </c>
      <c r="F106" s="2">
        <v>1.85</v>
      </c>
      <c r="G106" s="8"/>
      <c r="H106" s="1">
        <v>0</v>
      </c>
      <c r="I106" s="1">
        <v>0.75</v>
      </c>
      <c r="J106" s="3">
        <v>0.19</v>
      </c>
      <c r="K106" s="8">
        <v>0</v>
      </c>
    </row>
    <row r="107" spans="1:11" ht="12.75">
      <c r="A107" s="1" t="s">
        <v>65</v>
      </c>
      <c r="B107" s="1">
        <f t="shared" si="2"/>
        <v>10.51</v>
      </c>
      <c r="C107" s="2">
        <v>2.39</v>
      </c>
      <c r="D107" s="2">
        <v>1.46</v>
      </c>
      <c r="E107" s="2">
        <v>3.87</v>
      </c>
      <c r="F107" s="2">
        <v>1.85</v>
      </c>
      <c r="G107" s="8"/>
      <c r="H107" s="1">
        <v>0</v>
      </c>
      <c r="I107" s="1">
        <v>0.75</v>
      </c>
      <c r="J107" s="3">
        <v>0.19</v>
      </c>
      <c r="K107" s="8">
        <v>0</v>
      </c>
    </row>
    <row r="108" spans="1:11" ht="12.75">
      <c r="A108" s="1" t="s">
        <v>66</v>
      </c>
      <c r="B108" s="1">
        <f t="shared" si="2"/>
        <v>10.51</v>
      </c>
      <c r="C108" s="2">
        <v>2.39</v>
      </c>
      <c r="D108" s="2">
        <v>1.46</v>
      </c>
      <c r="E108" s="2">
        <v>3.87</v>
      </c>
      <c r="F108" s="2">
        <v>1.85</v>
      </c>
      <c r="G108" s="8"/>
      <c r="H108" s="1">
        <v>0</v>
      </c>
      <c r="I108" s="1">
        <v>0.75</v>
      </c>
      <c r="J108" s="3">
        <v>0.19</v>
      </c>
      <c r="K108" s="8">
        <v>0</v>
      </c>
    </row>
    <row r="109" spans="1:11" ht="12.75">
      <c r="A109" s="1" t="s">
        <v>67</v>
      </c>
      <c r="B109" s="1">
        <f t="shared" si="2"/>
        <v>10.51</v>
      </c>
      <c r="C109" s="2">
        <v>2.39</v>
      </c>
      <c r="D109" s="2">
        <v>1.46</v>
      </c>
      <c r="E109" s="2">
        <v>3.87</v>
      </c>
      <c r="F109" s="2">
        <v>1.85</v>
      </c>
      <c r="G109" s="8"/>
      <c r="H109" s="1">
        <v>0</v>
      </c>
      <c r="I109" s="1">
        <v>0.75</v>
      </c>
      <c r="J109" s="3">
        <v>0.19</v>
      </c>
      <c r="K109" s="8">
        <v>0</v>
      </c>
    </row>
    <row r="110" spans="1:11" ht="12.75">
      <c r="A110" s="1" t="s">
        <v>68</v>
      </c>
      <c r="B110" s="1">
        <f t="shared" si="2"/>
        <v>10.51</v>
      </c>
      <c r="C110" s="2">
        <v>2.39</v>
      </c>
      <c r="D110" s="2">
        <v>1.46</v>
      </c>
      <c r="E110" s="2">
        <v>3.87</v>
      </c>
      <c r="F110" s="2">
        <v>1.85</v>
      </c>
      <c r="G110" s="8"/>
      <c r="H110" s="1">
        <v>0</v>
      </c>
      <c r="I110" s="1">
        <v>0.75</v>
      </c>
      <c r="J110" s="3">
        <v>0.19</v>
      </c>
      <c r="K110" s="8">
        <v>0</v>
      </c>
    </row>
    <row r="111" spans="1:11" ht="12.75">
      <c r="A111" s="1" t="s">
        <v>69</v>
      </c>
      <c r="B111" s="1">
        <f t="shared" si="2"/>
        <v>10.51</v>
      </c>
      <c r="C111" s="2">
        <v>2.39</v>
      </c>
      <c r="D111" s="2">
        <v>1.46</v>
      </c>
      <c r="E111" s="2">
        <v>3.87</v>
      </c>
      <c r="F111" s="2">
        <v>1.85</v>
      </c>
      <c r="G111" s="8"/>
      <c r="H111" s="1">
        <v>0</v>
      </c>
      <c r="I111" s="1">
        <v>0.75</v>
      </c>
      <c r="J111" s="3">
        <v>0.19</v>
      </c>
      <c r="K111" s="8">
        <v>0</v>
      </c>
    </row>
    <row r="112" spans="1:11" ht="12.75">
      <c r="A112" s="1" t="s">
        <v>70</v>
      </c>
      <c r="B112" s="1">
        <f t="shared" si="2"/>
        <v>10.51</v>
      </c>
      <c r="C112" s="2">
        <v>2.39</v>
      </c>
      <c r="D112" s="2">
        <v>1.46</v>
      </c>
      <c r="E112" s="2">
        <v>3.87</v>
      </c>
      <c r="F112" s="2">
        <v>1.85</v>
      </c>
      <c r="G112" s="8"/>
      <c r="H112" s="1">
        <v>0</v>
      </c>
      <c r="I112" s="1">
        <v>0.75</v>
      </c>
      <c r="J112" s="3">
        <v>0.19</v>
      </c>
      <c r="K112" s="8">
        <v>0</v>
      </c>
    </row>
    <row r="113" spans="1:11" ht="12.75">
      <c r="A113" s="1" t="s">
        <v>71</v>
      </c>
      <c r="B113" s="1">
        <f t="shared" si="2"/>
        <v>10.51</v>
      </c>
      <c r="C113" s="2">
        <v>2.39</v>
      </c>
      <c r="D113" s="2">
        <v>1.46</v>
      </c>
      <c r="E113" s="2">
        <v>3.87</v>
      </c>
      <c r="F113" s="2">
        <v>1.85</v>
      </c>
      <c r="G113" s="8"/>
      <c r="H113" s="1">
        <v>0</v>
      </c>
      <c r="I113" s="1">
        <v>0.75</v>
      </c>
      <c r="J113" s="3">
        <v>0.19</v>
      </c>
      <c r="K113" s="8">
        <v>0</v>
      </c>
    </row>
    <row r="114" spans="1:11" ht="12.75">
      <c r="A114" s="1" t="s">
        <v>72</v>
      </c>
      <c r="B114" s="1">
        <f t="shared" si="2"/>
        <v>10.51</v>
      </c>
      <c r="C114" s="2">
        <v>2.39</v>
      </c>
      <c r="D114" s="2">
        <v>1.46</v>
      </c>
      <c r="E114" s="2">
        <v>3.87</v>
      </c>
      <c r="F114" s="2">
        <v>1.85</v>
      </c>
      <c r="G114" s="8"/>
      <c r="H114" s="1">
        <v>0</v>
      </c>
      <c r="I114" s="1">
        <v>0.75</v>
      </c>
      <c r="J114" s="3">
        <v>0.19</v>
      </c>
      <c r="K114" s="8">
        <v>0</v>
      </c>
    </row>
    <row r="115" spans="1:11" ht="12.75">
      <c r="A115" s="1" t="s">
        <v>73</v>
      </c>
      <c r="B115" s="1">
        <f t="shared" si="2"/>
        <v>10.51</v>
      </c>
      <c r="C115" s="2">
        <v>2.39</v>
      </c>
      <c r="D115" s="2">
        <v>1.46</v>
      </c>
      <c r="E115" s="2">
        <v>3.87</v>
      </c>
      <c r="F115" s="2">
        <v>1.85</v>
      </c>
      <c r="G115" s="8"/>
      <c r="H115" s="1">
        <v>0</v>
      </c>
      <c r="I115" s="1">
        <v>0.75</v>
      </c>
      <c r="J115" s="3">
        <v>0.19</v>
      </c>
      <c r="K115" s="8">
        <v>0</v>
      </c>
    </row>
    <row r="116" spans="1:11" ht="12.75">
      <c r="A116" s="1" t="s">
        <v>74</v>
      </c>
      <c r="B116" s="1">
        <f t="shared" si="2"/>
        <v>10.51</v>
      </c>
      <c r="C116" s="2">
        <v>2.39</v>
      </c>
      <c r="D116" s="2">
        <v>1.46</v>
      </c>
      <c r="E116" s="2">
        <v>3.87</v>
      </c>
      <c r="F116" s="2">
        <v>1.85</v>
      </c>
      <c r="G116" s="8"/>
      <c r="H116" s="1">
        <v>0</v>
      </c>
      <c r="I116" s="1">
        <v>0.75</v>
      </c>
      <c r="J116" s="3">
        <v>0.19</v>
      </c>
      <c r="K116" s="8">
        <v>0</v>
      </c>
    </row>
    <row r="117" spans="1:11" ht="12.75">
      <c r="A117" s="1" t="s">
        <v>75</v>
      </c>
      <c r="B117" s="1">
        <f t="shared" si="2"/>
        <v>10.51</v>
      </c>
      <c r="C117" s="2">
        <v>2.39</v>
      </c>
      <c r="D117" s="2">
        <v>1.46</v>
      </c>
      <c r="E117" s="2">
        <v>3.87</v>
      </c>
      <c r="F117" s="2">
        <v>1.85</v>
      </c>
      <c r="G117" s="8"/>
      <c r="H117" s="1">
        <v>0</v>
      </c>
      <c r="I117" s="1">
        <v>0.75</v>
      </c>
      <c r="J117" s="3">
        <v>0.19</v>
      </c>
      <c r="K117" s="8">
        <v>0</v>
      </c>
    </row>
    <row r="118" spans="1:11" ht="12.75">
      <c r="A118" s="1" t="s">
        <v>76</v>
      </c>
      <c r="B118" s="1">
        <f t="shared" si="2"/>
        <v>10.51</v>
      </c>
      <c r="C118" s="2">
        <v>2.39</v>
      </c>
      <c r="D118" s="2">
        <v>1.46</v>
      </c>
      <c r="E118" s="2">
        <v>3.87</v>
      </c>
      <c r="F118" s="2">
        <v>1.85</v>
      </c>
      <c r="G118" s="8"/>
      <c r="H118" s="1">
        <v>0</v>
      </c>
      <c r="I118" s="1">
        <v>0.75</v>
      </c>
      <c r="J118" s="3">
        <v>0.19</v>
      </c>
      <c r="K118" s="8">
        <v>0</v>
      </c>
    </row>
    <row r="119" spans="1:11" ht="12.75">
      <c r="A119" s="1" t="s">
        <v>77</v>
      </c>
      <c r="B119" s="1">
        <f t="shared" si="2"/>
        <v>10.86</v>
      </c>
      <c r="C119" s="2">
        <v>2.39</v>
      </c>
      <c r="D119" s="2">
        <v>1.46</v>
      </c>
      <c r="E119" s="2">
        <v>3.87</v>
      </c>
      <c r="F119" s="2">
        <v>1.85</v>
      </c>
      <c r="G119" s="8"/>
      <c r="H119" s="1">
        <v>0.35</v>
      </c>
      <c r="I119" s="1">
        <v>0.75</v>
      </c>
      <c r="J119" s="3">
        <v>0.19</v>
      </c>
      <c r="K119" s="8">
        <v>0</v>
      </c>
    </row>
    <row r="120" spans="1:11" ht="12.75">
      <c r="A120" s="1" t="s">
        <v>78</v>
      </c>
      <c r="B120" s="1">
        <f t="shared" si="2"/>
        <v>10.86</v>
      </c>
      <c r="C120" s="2">
        <v>2.39</v>
      </c>
      <c r="D120" s="2">
        <v>1.46</v>
      </c>
      <c r="E120" s="2">
        <v>3.87</v>
      </c>
      <c r="F120" s="2">
        <v>1.85</v>
      </c>
      <c r="G120" s="8"/>
      <c r="H120" s="1">
        <v>0.35</v>
      </c>
      <c r="I120" s="1">
        <v>0.75</v>
      </c>
      <c r="J120" s="3">
        <v>0.19</v>
      </c>
      <c r="K120" s="8">
        <v>0</v>
      </c>
    </row>
    <row r="121" spans="1:11" ht="12.75">
      <c r="A121" s="1" t="s">
        <v>79</v>
      </c>
      <c r="B121" s="1">
        <f t="shared" si="2"/>
        <v>10.51</v>
      </c>
      <c r="C121" s="2">
        <v>2.39</v>
      </c>
      <c r="D121" s="2">
        <v>1.46</v>
      </c>
      <c r="E121" s="2">
        <v>3.87</v>
      </c>
      <c r="F121" s="2">
        <v>1.85</v>
      </c>
      <c r="G121" s="8"/>
      <c r="H121" s="1">
        <v>0</v>
      </c>
      <c r="I121" s="1">
        <v>0.75</v>
      </c>
      <c r="J121" s="3">
        <v>0.19</v>
      </c>
      <c r="K121" s="8">
        <v>0</v>
      </c>
    </row>
    <row r="122" spans="1:11" ht="12.75">
      <c r="A122" s="1" t="s">
        <v>80</v>
      </c>
      <c r="B122" s="1">
        <f t="shared" si="2"/>
        <v>9.85</v>
      </c>
      <c r="C122" s="2">
        <v>2.39</v>
      </c>
      <c r="D122" s="2">
        <v>1.46</v>
      </c>
      <c r="E122" s="2">
        <v>3.21</v>
      </c>
      <c r="F122" s="2">
        <v>1.85</v>
      </c>
      <c r="G122" s="8"/>
      <c r="H122" s="1">
        <v>0</v>
      </c>
      <c r="I122" s="1">
        <v>0.75</v>
      </c>
      <c r="J122" s="3">
        <v>0.19</v>
      </c>
      <c r="K122" s="8">
        <v>0</v>
      </c>
    </row>
    <row r="123" spans="1:11" ht="12.75">
      <c r="A123" s="1" t="s">
        <v>81</v>
      </c>
      <c r="B123" s="1">
        <f t="shared" si="2"/>
        <v>10.51</v>
      </c>
      <c r="C123" s="2">
        <v>2.39</v>
      </c>
      <c r="D123" s="2">
        <v>1.46</v>
      </c>
      <c r="E123" s="2">
        <v>3.87</v>
      </c>
      <c r="F123" s="2">
        <v>1.85</v>
      </c>
      <c r="G123" s="8"/>
      <c r="H123" s="1">
        <v>0</v>
      </c>
      <c r="I123" s="1">
        <v>0.75</v>
      </c>
      <c r="J123" s="3">
        <v>0.19</v>
      </c>
      <c r="K123" s="8">
        <v>0</v>
      </c>
    </row>
    <row r="124" spans="1:11" ht="12.75">
      <c r="A124" s="3" t="s">
        <v>82</v>
      </c>
      <c r="B124" s="1">
        <f t="shared" si="2"/>
        <v>4.250000000000001</v>
      </c>
      <c r="C124" s="8">
        <v>0</v>
      </c>
      <c r="D124" s="8">
        <v>1.46</v>
      </c>
      <c r="E124" s="8">
        <v>0</v>
      </c>
      <c r="F124" s="8">
        <v>1.85</v>
      </c>
      <c r="G124" s="8"/>
      <c r="H124" s="8">
        <v>0</v>
      </c>
      <c r="I124" s="1">
        <v>0.75</v>
      </c>
      <c r="J124" s="3">
        <v>0.19</v>
      </c>
      <c r="K124" s="8">
        <v>0</v>
      </c>
    </row>
    <row r="125" spans="1:11" ht="32.25" customHeight="1">
      <c r="A125" s="49" t="s">
        <v>193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1"/>
    </row>
    <row r="126" spans="1:11" ht="12.75">
      <c r="A126" s="3" t="s">
        <v>84</v>
      </c>
      <c r="B126" s="8">
        <f>C126+D126+E126+F126+G126+H126+I126+J126+K126</f>
        <v>1.85</v>
      </c>
      <c r="C126" s="8">
        <v>0</v>
      </c>
      <c r="D126" s="8">
        <v>0</v>
      </c>
      <c r="E126" s="8">
        <v>0</v>
      </c>
      <c r="F126" s="8">
        <v>1.85</v>
      </c>
      <c r="G126" s="8"/>
      <c r="H126" s="8">
        <v>0</v>
      </c>
      <c r="I126" s="8">
        <v>0</v>
      </c>
      <c r="J126" s="8">
        <v>0</v>
      </c>
      <c r="K126" s="8">
        <v>0</v>
      </c>
    </row>
    <row r="127" spans="1:11" ht="12.75">
      <c r="A127" s="3" t="s">
        <v>85</v>
      </c>
      <c r="B127" s="8">
        <f aca="true" t="shared" si="3" ref="B127:B145">C127+D127+E127+F127+G127+H127+I127+J127+K127</f>
        <v>1.85</v>
      </c>
      <c r="C127" s="8">
        <v>0</v>
      </c>
      <c r="D127" s="8">
        <v>0</v>
      </c>
      <c r="E127" s="8">
        <v>0</v>
      </c>
      <c r="F127" s="8">
        <v>1.85</v>
      </c>
      <c r="G127" s="8"/>
      <c r="H127" s="8">
        <v>0</v>
      </c>
      <c r="I127" s="8">
        <v>0</v>
      </c>
      <c r="J127" s="8">
        <v>0</v>
      </c>
      <c r="K127" s="8">
        <v>0</v>
      </c>
    </row>
    <row r="128" spans="1:11" ht="12.75">
      <c r="A128" s="3" t="s">
        <v>86</v>
      </c>
      <c r="B128" s="8">
        <f t="shared" si="3"/>
        <v>1.85</v>
      </c>
      <c r="C128" s="8">
        <v>0</v>
      </c>
      <c r="D128" s="8">
        <v>0</v>
      </c>
      <c r="E128" s="8">
        <v>0</v>
      </c>
      <c r="F128" s="8">
        <v>1.85</v>
      </c>
      <c r="G128" s="8"/>
      <c r="H128" s="8">
        <v>0</v>
      </c>
      <c r="I128" s="8">
        <v>0</v>
      </c>
      <c r="J128" s="8">
        <v>0</v>
      </c>
      <c r="K128" s="8">
        <v>0</v>
      </c>
    </row>
    <row r="129" spans="1:11" ht="12.75">
      <c r="A129" s="3" t="s">
        <v>87</v>
      </c>
      <c r="B129" s="8">
        <f t="shared" si="3"/>
        <v>1.85</v>
      </c>
      <c r="C129" s="8">
        <v>0</v>
      </c>
      <c r="D129" s="8">
        <v>0</v>
      </c>
      <c r="E129" s="8">
        <v>0</v>
      </c>
      <c r="F129" s="8">
        <v>1.85</v>
      </c>
      <c r="G129" s="8"/>
      <c r="H129" s="8">
        <v>0</v>
      </c>
      <c r="I129" s="8">
        <v>0</v>
      </c>
      <c r="J129" s="8">
        <v>0</v>
      </c>
      <c r="K129" s="8">
        <v>0</v>
      </c>
    </row>
    <row r="130" spans="1:11" ht="12.75">
      <c r="A130" s="3" t="s">
        <v>88</v>
      </c>
      <c r="B130" s="8">
        <f t="shared" si="3"/>
        <v>1.85</v>
      </c>
      <c r="C130" s="8">
        <v>0</v>
      </c>
      <c r="D130" s="8">
        <v>0</v>
      </c>
      <c r="E130" s="8">
        <v>0</v>
      </c>
      <c r="F130" s="8">
        <v>1.85</v>
      </c>
      <c r="G130" s="8"/>
      <c r="H130" s="8">
        <v>0</v>
      </c>
      <c r="I130" s="8">
        <v>0</v>
      </c>
      <c r="J130" s="8">
        <v>0</v>
      </c>
      <c r="K130" s="8">
        <v>0</v>
      </c>
    </row>
    <row r="131" spans="1:11" ht="12.75">
      <c r="A131" s="3" t="s">
        <v>89</v>
      </c>
      <c r="B131" s="8">
        <f t="shared" si="3"/>
        <v>1.85</v>
      </c>
      <c r="C131" s="8">
        <v>0</v>
      </c>
      <c r="D131" s="8">
        <v>0</v>
      </c>
      <c r="E131" s="8">
        <v>0</v>
      </c>
      <c r="F131" s="8">
        <v>1.85</v>
      </c>
      <c r="G131" s="8"/>
      <c r="H131" s="8">
        <v>0</v>
      </c>
      <c r="I131" s="8">
        <v>0</v>
      </c>
      <c r="J131" s="8">
        <v>0</v>
      </c>
      <c r="K131" s="8">
        <v>0</v>
      </c>
    </row>
    <row r="132" spans="1:11" ht="12.75">
      <c r="A132" s="3" t="s">
        <v>90</v>
      </c>
      <c r="B132" s="8">
        <f t="shared" si="3"/>
        <v>1.85</v>
      </c>
      <c r="C132" s="8">
        <v>0</v>
      </c>
      <c r="D132" s="8">
        <v>0</v>
      </c>
      <c r="E132" s="8">
        <v>0</v>
      </c>
      <c r="F132" s="8">
        <v>1.85</v>
      </c>
      <c r="G132" s="8"/>
      <c r="H132" s="8">
        <v>0</v>
      </c>
      <c r="I132" s="8">
        <v>0</v>
      </c>
      <c r="J132" s="8">
        <v>0</v>
      </c>
      <c r="K132" s="8">
        <v>0</v>
      </c>
    </row>
    <row r="133" spans="1:11" ht="12.75">
      <c r="A133" s="3" t="s">
        <v>91</v>
      </c>
      <c r="B133" s="8">
        <f t="shared" si="3"/>
        <v>1.85</v>
      </c>
      <c r="C133" s="8">
        <v>0</v>
      </c>
      <c r="D133" s="8">
        <v>0</v>
      </c>
      <c r="E133" s="8">
        <v>0</v>
      </c>
      <c r="F133" s="8">
        <v>1.85</v>
      </c>
      <c r="G133" s="8"/>
      <c r="H133" s="8">
        <v>0</v>
      </c>
      <c r="I133" s="8">
        <v>0</v>
      </c>
      <c r="J133" s="8">
        <v>0</v>
      </c>
      <c r="K133" s="8">
        <v>0</v>
      </c>
    </row>
    <row r="134" spans="1:11" ht="12.75">
      <c r="A134" s="3" t="s">
        <v>92</v>
      </c>
      <c r="B134" s="8">
        <f t="shared" si="3"/>
        <v>1.85</v>
      </c>
      <c r="C134" s="8">
        <v>0</v>
      </c>
      <c r="D134" s="8">
        <v>0</v>
      </c>
      <c r="E134" s="8">
        <v>0</v>
      </c>
      <c r="F134" s="8">
        <v>1.85</v>
      </c>
      <c r="G134" s="8"/>
      <c r="H134" s="8">
        <v>0</v>
      </c>
      <c r="I134" s="8">
        <v>0</v>
      </c>
      <c r="J134" s="8">
        <v>0</v>
      </c>
      <c r="K134" s="8">
        <v>0</v>
      </c>
    </row>
    <row r="135" spans="1:11" ht="12.75">
      <c r="A135" s="3" t="s">
        <v>93</v>
      </c>
      <c r="B135" s="8">
        <f t="shared" si="3"/>
        <v>1.85</v>
      </c>
      <c r="C135" s="8">
        <v>0</v>
      </c>
      <c r="D135" s="8">
        <v>0</v>
      </c>
      <c r="E135" s="8">
        <v>0</v>
      </c>
      <c r="F135" s="8">
        <v>1.85</v>
      </c>
      <c r="G135" s="8"/>
      <c r="H135" s="8">
        <v>0</v>
      </c>
      <c r="I135" s="8">
        <v>0</v>
      </c>
      <c r="J135" s="8">
        <v>0</v>
      </c>
      <c r="K135" s="8">
        <v>0</v>
      </c>
    </row>
    <row r="136" spans="1:11" ht="12.75">
      <c r="A136" s="3" t="s">
        <v>94</v>
      </c>
      <c r="B136" s="8">
        <f t="shared" si="3"/>
        <v>3.87</v>
      </c>
      <c r="C136" s="8">
        <v>2.02</v>
      </c>
      <c r="D136" s="8">
        <v>0</v>
      </c>
      <c r="E136" s="8">
        <v>0</v>
      </c>
      <c r="F136" s="8">
        <v>1.85</v>
      </c>
      <c r="G136" s="8"/>
      <c r="H136" s="8">
        <v>0</v>
      </c>
      <c r="I136" s="8">
        <v>0</v>
      </c>
      <c r="J136" s="8">
        <v>0</v>
      </c>
      <c r="K136" s="8">
        <v>0</v>
      </c>
    </row>
    <row r="137" spans="1:11" ht="12.75">
      <c r="A137" s="1" t="s">
        <v>36</v>
      </c>
      <c r="B137" s="8">
        <f t="shared" si="3"/>
        <v>2.79</v>
      </c>
      <c r="C137" s="8">
        <v>0</v>
      </c>
      <c r="D137" s="8">
        <v>0</v>
      </c>
      <c r="E137" s="8">
        <v>0</v>
      </c>
      <c r="F137" s="8">
        <v>1.85</v>
      </c>
      <c r="G137" s="8"/>
      <c r="H137" s="8">
        <v>0</v>
      </c>
      <c r="I137" s="8">
        <v>0.75</v>
      </c>
      <c r="J137" s="8">
        <v>0.19</v>
      </c>
      <c r="K137" s="8">
        <v>0</v>
      </c>
    </row>
    <row r="138" spans="1:11" ht="12.75">
      <c r="A138" s="1" t="s">
        <v>37</v>
      </c>
      <c r="B138" s="8">
        <f t="shared" si="3"/>
        <v>8.809999999999999</v>
      </c>
      <c r="C138" s="8">
        <v>2.02</v>
      </c>
      <c r="D138" s="8">
        <v>1.28</v>
      </c>
      <c r="E138" s="8">
        <v>2.72</v>
      </c>
      <c r="F138" s="8">
        <v>1.85</v>
      </c>
      <c r="G138" s="8"/>
      <c r="H138" s="8">
        <v>0</v>
      </c>
      <c r="I138" s="8">
        <v>0.75</v>
      </c>
      <c r="J138" s="8">
        <v>0.19</v>
      </c>
      <c r="K138" s="8">
        <v>0</v>
      </c>
    </row>
    <row r="139" spans="1:11" ht="12.75">
      <c r="A139" s="1" t="s">
        <v>38</v>
      </c>
      <c r="B139" s="8">
        <f t="shared" si="3"/>
        <v>1.85</v>
      </c>
      <c r="C139" s="8">
        <v>0</v>
      </c>
      <c r="D139" s="8">
        <v>0</v>
      </c>
      <c r="E139" s="8">
        <v>0</v>
      </c>
      <c r="F139" s="8">
        <v>1.85</v>
      </c>
      <c r="G139" s="8"/>
      <c r="H139" s="8">
        <v>0</v>
      </c>
      <c r="I139" s="8">
        <v>0</v>
      </c>
      <c r="J139" s="8">
        <v>0</v>
      </c>
      <c r="K139" s="8">
        <v>0</v>
      </c>
    </row>
    <row r="140" spans="1:11" ht="12.75">
      <c r="A140" s="1" t="s">
        <v>39</v>
      </c>
      <c r="B140" s="8">
        <f t="shared" si="3"/>
        <v>4.07</v>
      </c>
      <c r="C140" s="8">
        <v>0</v>
      </c>
      <c r="D140" s="8">
        <v>1.28</v>
      </c>
      <c r="E140" s="8">
        <v>0</v>
      </c>
      <c r="F140" s="8">
        <v>1.85</v>
      </c>
      <c r="G140" s="8"/>
      <c r="H140" s="8">
        <v>0</v>
      </c>
      <c r="I140" s="8">
        <v>0.75</v>
      </c>
      <c r="J140" s="8">
        <v>0.19</v>
      </c>
      <c r="K140" s="8">
        <v>0</v>
      </c>
    </row>
    <row r="141" spans="1:11" ht="12.75">
      <c r="A141" s="1" t="s">
        <v>40</v>
      </c>
      <c r="B141" s="8">
        <f t="shared" si="3"/>
        <v>4.07</v>
      </c>
      <c r="C141" s="8">
        <v>0</v>
      </c>
      <c r="D141" s="8">
        <v>1.28</v>
      </c>
      <c r="E141" s="8">
        <v>0</v>
      </c>
      <c r="F141" s="8">
        <v>1.85</v>
      </c>
      <c r="G141" s="8"/>
      <c r="H141" s="8">
        <v>0</v>
      </c>
      <c r="I141" s="8">
        <v>0.75</v>
      </c>
      <c r="J141" s="8">
        <v>0.19</v>
      </c>
      <c r="K141" s="8">
        <v>0</v>
      </c>
    </row>
    <row r="142" spans="1:11" ht="12.75">
      <c r="A142" s="1" t="s">
        <v>41</v>
      </c>
      <c r="B142" s="8">
        <f t="shared" si="3"/>
        <v>4.07</v>
      </c>
      <c r="C142" s="8">
        <v>0</v>
      </c>
      <c r="D142" s="8">
        <v>1.28</v>
      </c>
      <c r="E142" s="8">
        <v>0</v>
      </c>
      <c r="F142" s="8">
        <v>1.85</v>
      </c>
      <c r="G142" s="8"/>
      <c r="H142" s="8">
        <v>0</v>
      </c>
      <c r="I142" s="8">
        <v>0.75</v>
      </c>
      <c r="J142" s="8">
        <v>0.19</v>
      </c>
      <c r="K142" s="8">
        <v>0</v>
      </c>
    </row>
    <row r="143" spans="1:11" ht="12.75">
      <c r="A143" s="1" t="s">
        <v>42</v>
      </c>
      <c r="B143" s="8">
        <f t="shared" si="3"/>
        <v>4.07</v>
      </c>
      <c r="C143" s="8">
        <v>0</v>
      </c>
      <c r="D143" s="8">
        <v>1.28</v>
      </c>
      <c r="E143" s="8">
        <v>0</v>
      </c>
      <c r="F143" s="8">
        <v>1.85</v>
      </c>
      <c r="G143" s="8"/>
      <c r="H143" s="8">
        <v>0</v>
      </c>
      <c r="I143" s="8">
        <v>0.75</v>
      </c>
      <c r="J143" s="8">
        <v>0.19</v>
      </c>
      <c r="K143" s="8">
        <v>0</v>
      </c>
    </row>
    <row r="144" spans="1:11" ht="12.75">
      <c r="A144" s="1" t="s">
        <v>43</v>
      </c>
      <c r="B144" s="8">
        <f t="shared" si="3"/>
        <v>9.479999999999999</v>
      </c>
      <c r="C144" s="8">
        <v>2.02</v>
      </c>
      <c r="D144" s="8">
        <v>1.28</v>
      </c>
      <c r="E144" s="8">
        <v>3.39</v>
      </c>
      <c r="F144" s="8">
        <v>1.85</v>
      </c>
      <c r="G144" s="8"/>
      <c r="H144" s="8">
        <v>0</v>
      </c>
      <c r="I144" s="8">
        <v>0.75</v>
      </c>
      <c r="J144" s="8">
        <v>0.19</v>
      </c>
      <c r="K144" s="8">
        <v>0</v>
      </c>
    </row>
    <row r="145" spans="1:11" ht="12.75">
      <c r="A145" s="1" t="s">
        <v>44</v>
      </c>
      <c r="B145" s="8">
        <f t="shared" si="3"/>
        <v>3.87</v>
      </c>
      <c r="C145" s="8">
        <v>2.02</v>
      </c>
      <c r="D145" s="8">
        <v>0</v>
      </c>
      <c r="E145" s="8">
        <v>0</v>
      </c>
      <c r="F145" s="8">
        <v>1.85</v>
      </c>
      <c r="G145" s="8"/>
      <c r="H145" s="8">
        <v>0</v>
      </c>
      <c r="I145" s="8">
        <v>0</v>
      </c>
      <c r="J145" s="8">
        <v>0</v>
      </c>
      <c r="K145" s="8">
        <v>0</v>
      </c>
    </row>
    <row r="146" spans="1:11" ht="27.75" customHeight="1">
      <c r="A146" s="49" t="s">
        <v>194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1"/>
    </row>
    <row r="147" spans="1:11" ht="12.75">
      <c r="A147" s="1" t="s">
        <v>35</v>
      </c>
      <c r="B147" s="8">
        <f>C147+D147+E147+F147+G147+H147+I147+J147+K147</f>
        <v>5.95</v>
      </c>
      <c r="C147" s="8">
        <v>0</v>
      </c>
      <c r="D147" s="8">
        <v>1.28</v>
      </c>
      <c r="E147" s="8">
        <v>0</v>
      </c>
      <c r="F147" s="8">
        <v>1.85</v>
      </c>
      <c r="G147" s="8">
        <v>0</v>
      </c>
      <c r="H147" s="8">
        <v>0</v>
      </c>
      <c r="I147" s="8">
        <v>0.75</v>
      </c>
      <c r="J147" s="8">
        <v>0.19</v>
      </c>
      <c r="K147" s="8">
        <v>1.88</v>
      </c>
    </row>
    <row r="148" spans="1:11" ht="14.25">
      <c r="A148" s="47" t="s">
        <v>170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8"/>
    </row>
    <row r="149" spans="1:11" ht="12.75">
      <c r="A149" s="1" t="s">
        <v>171</v>
      </c>
      <c r="B149" s="8">
        <f>C149+D149+E149+F149+G149+H149+I149+J149+K149</f>
        <v>9.479999999999999</v>
      </c>
      <c r="C149" s="8">
        <v>2.02</v>
      </c>
      <c r="D149" s="8">
        <v>1.28</v>
      </c>
      <c r="E149" s="8">
        <v>3.39</v>
      </c>
      <c r="F149" s="8">
        <v>1.85</v>
      </c>
      <c r="G149" s="8">
        <v>0</v>
      </c>
      <c r="H149" s="8">
        <v>0</v>
      </c>
      <c r="I149" s="8">
        <v>0.75</v>
      </c>
      <c r="J149" s="8">
        <v>0.19</v>
      </c>
      <c r="K149" s="8">
        <v>0</v>
      </c>
    </row>
    <row r="150" spans="1:11" ht="14.25">
      <c r="A150" s="47" t="s">
        <v>0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8"/>
    </row>
    <row r="151" spans="1:11" ht="12.75">
      <c r="A151" s="1" t="s">
        <v>172</v>
      </c>
      <c r="B151" s="8">
        <f>C151+D151+E151+F151+G151+H151+I151+J151+K151</f>
        <v>1.8900000000000001</v>
      </c>
      <c r="C151" s="8">
        <v>0</v>
      </c>
      <c r="D151" s="8">
        <v>0.59</v>
      </c>
      <c r="E151" s="8">
        <v>0</v>
      </c>
      <c r="F151" s="8">
        <v>1.3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12.75">
      <c r="A152" s="1" t="s">
        <v>173</v>
      </c>
      <c r="B152" s="8">
        <f>C152+D152+E152+F152+G152+H152+I152+J152+K152</f>
        <v>2.2399999999999998</v>
      </c>
      <c r="C152" s="8">
        <v>0</v>
      </c>
      <c r="D152" s="8">
        <v>0</v>
      </c>
      <c r="E152" s="8">
        <v>0</v>
      </c>
      <c r="F152" s="8">
        <v>1.3</v>
      </c>
      <c r="G152" s="8">
        <v>0</v>
      </c>
      <c r="H152" s="8">
        <v>0</v>
      </c>
      <c r="I152" s="8">
        <v>0.75</v>
      </c>
      <c r="J152" s="8">
        <v>0.19</v>
      </c>
      <c r="K152" s="8"/>
    </row>
    <row r="153" spans="1:11" ht="12.75">
      <c r="A153" s="1" t="s">
        <v>174</v>
      </c>
      <c r="B153" s="8">
        <f>C153+D153+E153+F153+G153+H153+I153+J153+K153</f>
        <v>1.3</v>
      </c>
      <c r="C153" s="8">
        <v>0</v>
      </c>
      <c r="D153" s="8">
        <v>0</v>
      </c>
      <c r="E153" s="8">
        <v>0</v>
      </c>
      <c r="F153" s="8">
        <v>1.3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.75">
      <c r="A154" s="1" t="s">
        <v>175</v>
      </c>
      <c r="B154" s="8">
        <f>C154+D154+E154+F154+G154+H154+I154+J154+K154</f>
        <v>1.8900000000000001</v>
      </c>
      <c r="C154" s="8">
        <v>0</v>
      </c>
      <c r="D154" s="8">
        <v>0.59</v>
      </c>
      <c r="E154" s="8">
        <v>0</v>
      </c>
      <c r="F154" s="8">
        <v>1.3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.75">
      <c r="A155" s="1" t="s">
        <v>176</v>
      </c>
      <c r="B155" s="8">
        <f>C155+D155+E155+F155+G155+H155+I155+J155+K155</f>
        <v>1.3</v>
      </c>
      <c r="C155" s="8">
        <v>0</v>
      </c>
      <c r="D155" s="8">
        <v>0</v>
      </c>
      <c r="E155" s="8">
        <v>0</v>
      </c>
      <c r="F155" s="8">
        <v>1.3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14.25">
      <c r="A156" s="47" t="s">
        <v>195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8"/>
    </row>
    <row r="157" spans="1:11" ht="12.75">
      <c r="A157" s="1" t="s">
        <v>1</v>
      </c>
      <c r="B157" s="8">
        <f aca="true" t="shared" si="4" ref="B157:B187">C157+D157+E157+F157+G157+H157+I157+J157+K157</f>
        <v>3.79</v>
      </c>
      <c r="C157" s="8">
        <v>0</v>
      </c>
      <c r="D157" s="8">
        <v>0.5</v>
      </c>
      <c r="E157" s="8">
        <v>1.05</v>
      </c>
      <c r="F157" s="8">
        <v>1.3</v>
      </c>
      <c r="G157" s="8">
        <v>0</v>
      </c>
      <c r="H157" s="8">
        <v>0</v>
      </c>
      <c r="I157" s="8">
        <v>0.75</v>
      </c>
      <c r="J157" s="8">
        <v>0.19</v>
      </c>
      <c r="K157" s="8">
        <v>0</v>
      </c>
    </row>
    <row r="158" spans="1:11" ht="12.75">
      <c r="A158" s="1" t="s">
        <v>2</v>
      </c>
      <c r="B158" s="8">
        <f t="shared" si="4"/>
        <v>4.54</v>
      </c>
      <c r="C158" s="8">
        <v>0.75</v>
      </c>
      <c r="D158" s="8">
        <v>0.5</v>
      </c>
      <c r="E158" s="8">
        <v>1.05</v>
      </c>
      <c r="F158" s="8">
        <v>1.3</v>
      </c>
      <c r="G158" s="8">
        <v>0</v>
      </c>
      <c r="H158" s="8">
        <v>0</v>
      </c>
      <c r="I158" s="8">
        <v>0.75</v>
      </c>
      <c r="J158" s="8">
        <v>0.19</v>
      </c>
      <c r="K158" s="8">
        <v>0</v>
      </c>
    </row>
    <row r="159" spans="1:11" ht="12.75">
      <c r="A159" s="1" t="s">
        <v>3</v>
      </c>
      <c r="B159" s="8">
        <f t="shared" si="4"/>
        <v>2.84</v>
      </c>
      <c r="C159" s="8">
        <v>0.75</v>
      </c>
      <c r="D159" s="8">
        <v>0.5</v>
      </c>
      <c r="E159" s="8">
        <v>0.29</v>
      </c>
      <c r="F159" s="8">
        <v>1.3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</row>
    <row r="160" spans="1:11" ht="12.75">
      <c r="A160" s="1" t="s">
        <v>4</v>
      </c>
      <c r="B160" s="8">
        <f t="shared" si="4"/>
        <v>2.9899999999999998</v>
      </c>
      <c r="C160" s="8">
        <v>0.75</v>
      </c>
      <c r="D160" s="8">
        <v>0</v>
      </c>
      <c r="E160" s="8">
        <v>0</v>
      </c>
      <c r="F160" s="8">
        <v>1.3</v>
      </c>
      <c r="G160" s="8">
        <v>0</v>
      </c>
      <c r="H160" s="8">
        <v>0</v>
      </c>
      <c r="I160" s="8">
        <v>0.75</v>
      </c>
      <c r="J160" s="8">
        <v>0.19</v>
      </c>
      <c r="K160" s="8">
        <v>0</v>
      </c>
    </row>
    <row r="161" spans="1:11" ht="12.75">
      <c r="A161" s="1" t="s">
        <v>5</v>
      </c>
      <c r="B161" s="8">
        <f t="shared" si="4"/>
        <v>2.2399999999999998</v>
      </c>
      <c r="C161" s="8">
        <v>0</v>
      </c>
      <c r="D161" s="8">
        <v>0</v>
      </c>
      <c r="E161" s="8">
        <v>0</v>
      </c>
      <c r="F161" s="8">
        <v>1.3</v>
      </c>
      <c r="G161" s="8">
        <v>0</v>
      </c>
      <c r="H161" s="8">
        <v>0</v>
      </c>
      <c r="I161" s="8">
        <v>0.75</v>
      </c>
      <c r="J161" s="8">
        <v>0.19</v>
      </c>
      <c r="K161" s="8">
        <v>0</v>
      </c>
    </row>
    <row r="162" spans="1:11" ht="12.75">
      <c r="A162" s="1" t="s">
        <v>6</v>
      </c>
      <c r="B162" s="8">
        <f t="shared" si="4"/>
        <v>2.9899999999999998</v>
      </c>
      <c r="C162" s="8">
        <v>0.75</v>
      </c>
      <c r="D162" s="8">
        <v>0</v>
      </c>
      <c r="E162" s="8">
        <v>0</v>
      </c>
      <c r="F162" s="8">
        <v>1.3</v>
      </c>
      <c r="G162" s="8">
        <v>0</v>
      </c>
      <c r="H162" s="8">
        <v>0</v>
      </c>
      <c r="I162" s="8">
        <v>0.75</v>
      </c>
      <c r="J162" s="8">
        <v>0.19</v>
      </c>
      <c r="K162" s="8">
        <v>0</v>
      </c>
    </row>
    <row r="163" spans="1:12" ht="12.75">
      <c r="A163" s="1" t="s">
        <v>7</v>
      </c>
      <c r="B163" s="8">
        <f t="shared" si="4"/>
        <v>6.42</v>
      </c>
      <c r="C163" s="8">
        <v>0.75</v>
      </c>
      <c r="D163" s="8">
        <v>0.5</v>
      </c>
      <c r="E163" s="8">
        <v>1.05</v>
      </c>
      <c r="F163" s="8">
        <v>1.3</v>
      </c>
      <c r="G163" s="8">
        <v>0</v>
      </c>
      <c r="H163" s="8">
        <v>0</v>
      </c>
      <c r="I163" s="8">
        <v>0.75</v>
      </c>
      <c r="J163" s="8">
        <v>0.19</v>
      </c>
      <c r="K163" s="8">
        <v>1.88</v>
      </c>
      <c r="L163" s="10"/>
    </row>
    <row r="164" spans="1:12" ht="12.75">
      <c r="A164" s="1" t="s">
        <v>8</v>
      </c>
      <c r="B164" s="8">
        <f t="shared" si="4"/>
        <v>4.2700000000000005</v>
      </c>
      <c r="C164" s="2">
        <v>0.75</v>
      </c>
      <c r="D164" s="2">
        <v>0.5</v>
      </c>
      <c r="E164" s="2">
        <v>1.05</v>
      </c>
      <c r="F164" s="2">
        <v>1.03</v>
      </c>
      <c r="G164" s="8">
        <v>0</v>
      </c>
      <c r="H164" s="8">
        <v>0</v>
      </c>
      <c r="I164" s="8">
        <v>0.75</v>
      </c>
      <c r="J164" s="8">
        <v>0.19</v>
      </c>
      <c r="K164" s="8">
        <v>0</v>
      </c>
      <c r="L164" s="10"/>
    </row>
    <row r="165" spans="1:11" ht="12.75">
      <c r="A165" s="1" t="s">
        <v>9</v>
      </c>
      <c r="B165" s="8">
        <f t="shared" si="4"/>
        <v>4.54</v>
      </c>
      <c r="C165" s="8">
        <v>0.75</v>
      </c>
      <c r="D165" s="8">
        <v>0.5</v>
      </c>
      <c r="E165" s="8">
        <v>1.05</v>
      </c>
      <c r="F165" s="8">
        <v>1.3</v>
      </c>
      <c r="G165" s="8">
        <v>0</v>
      </c>
      <c r="H165" s="8">
        <v>0</v>
      </c>
      <c r="I165" s="8">
        <v>0.75</v>
      </c>
      <c r="J165" s="8">
        <v>0.19</v>
      </c>
      <c r="K165" s="8">
        <v>0</v>
      </c>
    </row>
    <row r="166" spans="1:11" ht="12.75">
      <c r="A166" s="1" t="s">
        <v>10</v>
      </c>
      <c r="B166" s="8">
        <f t="shared" si="4"/>
        <v>3.4899999999999998</v>
      </c>
      <c r="C166" s="8">
        <v>0.75</v>
      </c>
      <c r="D166" s="8">
        <v>0.5</v>
      </c>
      <c r="E166" s="8">
        <v>0</v>
      </c>
      <c r="F166" s="8">
        <v>1.3</v>
      </c>
      <c r="G166" s="8">
        <v>0</v>
      </c>
      <c r="H166" s="8">
        <v>0</v>
      </c>
      <c r="I166" s="8">
        <v>0.75</v>
      </c>
      <c r="J166" s="8">
        <v>0.19</v>
      </c>
      <c r="K166" s="8">
        <v>0</v>
      </c>
    </row>
    <row r="167" spans="1:11" s="29" customFormat="1" ht="12.75">
      <c r="A167" s="27" t="s">
        <v>11</v>
      </c>
      <c r="B167" s="28">
        <f t="shared" si="4"/>
        <v>2.7399999999999998</v>
      </c>
      <c r="C167" s="28">
        <v>0</v>
      </c>
      <c r="D167" s="28">
        <v>0.5</v>
      </c>
      <c r="E167" s="28">
        <v>0</v>
      </c>
      <c r="F167" s="28">
        <v>1.3</v>
      </c>
      <c r="G167" s="28">
        <v>0</v>
      </c>
      <c r="H167" s="28">
        <v>0</v>
      </c>
      <c r="I167" s="28">
        <v>0.75</v>
      </c>
      <c r="J167" s="28">
        <v>0.19</v>
      </c>
      <c r="K167" s="28">
        <v>0</v>
      </c>
    </row>
    <row r="168" spans="1:11" s="29" customFormat="1" ht="12.75">
      <c r="A168" s="27" t="s">
        <v>12</v>
      </c>
      <c r="B168" s="28">
        <f t="shared" si="4"/>
        <v>2.7399999999999998</v>
      </c>
      <c r="C168" s="28">
        <v>0</v>
      </c>
      <c r="D168" s="28">
        <v>0.5</v>
      </c>
      <c r="E168" s="28">
        <v>0</v>
      </c>
      <c r="F168" s="28">
        <v>1.3</v>
      </c>
      <c r="G168" s="28">
        <v>0</v>
      </c>
      <c r="H168" s="28">
        <v>0</v>
      </c>
      <c r="I168" s="28">
        <v>0.75</v>
      </c>
      <c r="J168" s="28">
        <v>0.19</v>
      </c>
      <c r="K168" s="28">
        <v>0</v>
      </c>
    </row>
    <row r="169" spans="1:11" s="29" customFormat="1" ht="12.75">
      <c r="A169" s="27" t="s">
        <v>13</v>
      </c>
      <c r="B169" s="28">
        <f t="shared" si="4"/>
        <v>2.7399999999999998</v>
      </c>
      <c r="C169" s="28">
        <v>0</v>
      </c>
      <c r="D169" s="28">
        <v>0.5</v>
      </c>
      <c r="E169" s="28">
        <v>0</v>
      </c>
      <c r="F169" s="28">
        <v>1.3</v>
      </c>
      <c r="G169" s="28">
        <v>0</v>
      </c>
      <c r="H169" s="28">
        <v>0</v>
      </c>
      <c r="I169" s="28">
        <v>0.75</v>
      </c>
      <c r="J169" s="28">
        <v>0.19</v>
      </c>
      <c r="K169" s="28">
        <v>0</v>
      </c>
    </row>
    <row r="170" spans="1:11" s="29" customFormat="1" ht="12.75">
      <c r="A170" s="27" t="s">
        <v>14</v>
      </c>
      <c r="B170" s="28">
        <f t="shared" si="4"/>
        <v>2.7399999999999998</v>
      </c>
      <c r="C170" s="28">
        <v>0</v>
      </c>
      <c r="D170" s="28">
        <v>0.5</v>
      </c>
      <c r="E170" s="28">
        <v>0</v>
      </c>
      <c r="F170" s="28">
        <v>1.3</v>
      </c>
      <c r="G170" s="28">
        <v>0</v>
      </c>
      <c r="H170" s="28">
        <v>0</v>
      </c>
      <c r="I170" s="28">
        <v>0.75</v>
      </c>
      <c r="J170" s="28">
        <v>0.19</v>
      </c>
      <c r="K170" s="28">
        <v>0</v>
      </c>
    </row>
    <row r="171" spans="1:11" s="29" customFormat="1" ht="12.75">
      <c r="A171" s="27" t="s">
        <v>15</v>
      </c>
      <c r="B171" s="28">
        <f t="shared" si="4"/>
        <v>2.7399999999999998</v>
      </c>
      <c r="C171" s="28">
        <v>0</v>
      </c>
      <c r="D171" s="28">
        <v>0.5</v>
      </c>
      <c r="E171" s="28">
        <v>0</v>
      </c>
      <c r="F171" s="28">
        <v>1.3</v>
      </c>
      <c r="G171" s="28">
        <v>0</v>
      </c>
      <c r="H171" s="28">
        <v>0</v>
      </c>
      <c r="I171" s="28">
        <v>0.75</v>
      </c>
      <c r="J171" s="28">
        <v>0.19</v>
      </c>
      <c r="K171" s="28">
        <v>0</v>
      </c>
    </row>
    <row r="172" spans="1:11" s="29" customFormat="1" ht="12.75">
      <c r="A172" s="27" t="s">
        <v>16</v>
      </c>
      <c r="B172" s="28">
        <f t="shared" si="4"/>
        <v>2.7399999999999998</v>
      </c>
      <c r="C172" s="28">
        <v>0</v>
      </c>
      <c r="D172" s="28">
        <v>0.5</v>
      </c>
      <c r="E172" s="28">
        <v>0</v>
      </c>
      <c r="F172" s="28">
        <v>1.3</v>
      </c>
      <c r="G172" s="28">
        <v>0</v>
      </c>
      <c r="H172" s="28">
        <v>0</v>
      </c>
      <c r="I172" s="28">
        <v>0.75</v>
      </c>
      <c r="J172" s="28">
        <v>0.19</v>
      </c>
      <c r="K172" s="28">
        <v>0</v>
      </c>
    </row>
    <row r="173" spans="1:11" s="29" customFormat="1" ht="12.75">
      <c r="A173" s="27" t="s">
        <v>17</v>
      </c>
      <c r="B173" s="28">
        <f t="shared" si="4"/>
        <v>2.7399999999999998</v>
      </c>
      <c r="C173" s="28">
        <v>0</v>
      </c>
      <c r="D173" s="28">
        <v>0.5</v>
      </c>
      <c r="E173" s="28">
        <v>0</v>
      </c>
      <c r="F173" s="28">
        <v>1.3</v>
      </c>
      <c r="G173" s="28">
        <v>0</v>
      </c>
      <c r="H173" s="28">
        <v>0</v>
      </c>
      <c r="I173" s="28">
        <v>0.75</v>
      </c>
      <c r="J173" s="28">
        <v>0.19</v>
      </c>
      <c r="K173" s="28">
        <v>0</v>
      </c>
    </row>
    <row r="174" spans="1:11" s="29" customFormat="1" ht="12.75">
      <c r="A174" s="27" t="s">
        <v>18</v>
      </c>
      <c r="B174" s="28">
        <f t="shared" si="4"/>
        <v>2.7399999999999998</v>
      </c>
      <c r="C174" s="28">
        <v>0</v>
      </c>
      <c r="D174" s="28">
        <v>0.5</v>
      </c>
      <c r="E174" s="28">
        <v>0</v>
      </c>
      <c r="F174" s="28">
        <v>1.3</v>
      </c>
      <c r="G174" s="28">
        <v>0</v>
      </c>
      <c r="H174" s="28">
        <v>0</v>
      </c>
      <c r="I174" s="28">
        <v>0.75</v>
      </c>
      <c r="J174" s="28">
        <v>0.19</v>
      </c>
      <c r="K174" s="28">
        <v>0</v>
      </c>
    </row>
    <row r="175" spans="1:11" ht="12.75">
      <c r="A175" s="1" t="s">
        <v>19</v>
      </c>
      <c r="B175" s="8">
        <f t="shared" si="4"/>
        <v>2.55</v>
      </c>
      <c r="C175" s="8">
        <v>0.75</v>
      </c>
      <c r="D175" s="8">
        <v>0.5</v>
      </c>
      <c r="E175" s="8">
        <v>0</v>
      </c>
      <c r="F175" s="8">
        <v>1.3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ht="12.75">
      <c r="A176" s="1" t="s">
        <v>20</v>
      </c>
      <c r="B176" s="8">
        <f t="shared" si="4"/>
        <v>2.9899999999999998</v>
      </c>
      <c r="C176" s="8">
        <v>0.75</v>
      </c>
      <c r="D176" s="8">
        <v>0</v>
      </c>
      <c r="E176" s="8">
        <v>0</v>
      </c>
      <c r="F176" s="8">
        <v>1.3</v>
      </c>
      <c r="G176" s="8">
        <v>0</v>
      </c>
      <c r="H176" s="8">
        <v>0</v>
      </c>
      <c r="I176" s="8">
        <v>0.75</v>
      </c>
      <c r="J176" s="8">
        <v>0.19</v>
      </c>
      <c r="K176" s="8">
        <v>0</v>
      </c>
    </row>
    <row r="177" spans="1:11" ht="12.75">
      <c r="A177" s="1" t="s">
        <v>21</v>
      </c>
      <c r="B177" s="8">
        <f t="shared" si="4"/>
        <v>2.2399999999999998</v>
      </c>
      <c r="C177" s="8">
        <v>0</v>
      </c>
      <c r="D177" s="8">
        <v>0</v>
      </c>
      <c r="E177" s="8">
        <v>0</v>
      </c>
      <c r="F177" s="8">
        <v>1.3</v>
      </c>
      <c r="G177" s="8">
        <v>0</v>
      </c>
      <c r="H177" s="8">
        <v>0</v>
      </c>
      <c r="I177" s="8">
        <v>0.75</v>
      </c>
      <c r="J177" s="8">
        <v>0.19</v>
      </c>
      <c r="K177" s="8">
        <v>0</v>
      </c>
    </row>
    <row r="178" spans="1:11" s="29" customFormat="1" ht="12.75">
      <c r="A178" s="27" t="s">
        <v>22</v>
      </c>
      <c r="B178" s="28">
        <f t="shared" si="4"/>
        <v>4.54</v>
      </c>
      <c r="C178" s="28">
        <v>0.75</v>
      </c>
      <c r="D178" s="28">
        <v>0.5</v>
      </c>
      <c r="E178" s="28">
        <v>1.05</v>
      </c>
      <c r="F178" s="28">
        <v>1.3</v>
      </c>
      <c r="G178" s="28">
        <v>0</v>
      </c>
      <c r="H178" s="28">
        <v>0</v>
      </c>
      <c r="I178" s="28">
        <v>0.75</v>
      </c>
      <c r="J178" s="28">
        <v>0.19</v>
      </c>
      <c r="K178" s="28">
        <v>0</v>
      </c>
    </row>
    <row r="179" spans="1:11" ht="12.75">
      <c r="A179" s="1" t="s">
        <v>23</v>
      </c>
      <c r="B179" s="8">
        <f t="shared" si="4"/>
        <v>4.54</v>
      </c>
      <c r="C179" s="8">
        <v>0.75</v>
      </c>
      <c r="D179" s="8">
        <v>0.5</v>
      </c>
      <c r="E179" s="8">
        <v>1.05</v>
      </c>
      <c r="F179" s="8">
        <v>1.3</v>
      </c>
      <c r="G179" s="8">
        <v>0</v>
      </c>
      <c r="H179" s="8">
        <v>0</v>
      </c>
      <c r="I179" s="8">
        <v>0.75</v>
      </c>
      <c r="J179" s="8">
        <v>0.19</v>
      </c>
      <c r="K179" s="8">
        <v>0</v>
      </c>
    </row>
    <row r="180" spans="1:11" ht="12.75">
      <c r="A180" s="1" t="s">
        <v>24</v>
      </c>
      <c r="B180" s="8">
        <f t="shared" si="4"/>
        <v>4.54</v>
      </c>
      <c r="C180" s="8">
        <v>0.75</v>
      </c>
      <c r="D180" s="8">
        <v>0.5</v>
      </c>
      <c r="E180" s="8">
        <v>1.05</v>
      </c>
      <c r="F180" s="8">
        <v>1.3</v>
      </c>
      <c r="G180" s="8">
        <v>0</v>
      </c>
      <c r="H180" s="8">
        <v>0</v>
      </c>
      <c r="I180" s="8">
        <v>0.75</v>
      </c>
      <c r="J180" s="8">
        <v>0.19</v>
      </c>
      <c r="K180" s="8">
        <v>0</v>
      </c>
    </row>
    <row r="181" spans="1:11" ht="12.75">
      <c r="A181" s="1" t="s">
        <v>25</v>
      </c>
      <c r="B181" s="8">
        <f t="shared" si="4"/>
        <v>4.54</v>
      </c>
      <c r="C181" s="8">
        <v>0.75</v>
      </c>
      <c r="D181" s="8">
        <v>0.5</v>
      </c>
      <c r="E181" s="8">
        <v>1.05</v>
      </c>
      <c r="F181" s="8">
        <v>1.3</v>
      </c>
      <c r="G181" s="8">
        <v>0</v>
      </c>
      <c r="H181" s="8">
        <v>0</v>
      </c>
      <c r="I181" s="8">
        <v>0.75</v>
      </c>
      <c r="J181" s="8">
        <v>0.19</v>
      </c>
      <c r="K181" s="8">
        <v>0</v>
      </c>
    </row>
    <row r="182" spans="1:11" ht="12.75">
      <c r="A182" s="1" t="s">
        <v>26</v>
      </c>
      <c r="B182" s="8">
        <f t="shared" si="4"/>
        <v>4.54</v>
      </c>
      <c r="C182" s="8">
        <v>0.75</v>
      </c>
      <c r="D182" s="8">
        <v>0.5</v>
      </c>
      <c r="E182" s="8">
        <v>1.05</v>
      </c>
      <c r="F182" s="8">
        <v>1.3</v>
      </c>
      <c r="G182" s="8">
        <v>0</v>
      </c>
      <c r="H182" s="8">
        <v>0</v>
      </c>
      <c r="I182" s="8">
        <v>0.75</v>
      </c>
      <c r="J182" s="8">
        <v>0.19</v>
      </c>
      <c r="K182" s="8">
        <v>0</v>
      </c>
    </row>
    <row r="183" spans="1:11" ht="12.75">
      <c r="A183" s="1" t="s">
        <v>27</v>
      </c>
      <c r="B183" s="8">
        <f t="shared" si="4"/>
        <v>4.54</v>
      </c>
      <c r="C183" s="8">
        <v>0.75</v>
      </c>
      <c r="D183" s="8">
        <v>0.5</v>
      </c>
      <c r="E183" s="8">
        <v>1.05</v>
      </c>
      <c r="F183" s="8">
        <v>1.3</v>
      </c>
      <c r="G183" s="8">
        <v>0</v>
      </c>
      <c r="H183" s="8">
        <v>0</v>
      </c>
      <c r="I183" s="8">
        <v>0.75</v>
      </c>
      <c r="J183" s="8">
        <v>0.19</v>
      </c>
      <c r="K183" s="8">
        <v>0</v>
      </c>
    </row>
    <row r="184" spans="1:11" ht="12.75">
      <c r="A184" s="1" t="s">
        <v>28</v>
      </c>
      <c r="B184" s="8">
        <f t="shared" si="4"/>
        <v>2.9899999999999998</v>
      </c>
      <c r="C184" s="8">
        <v>0.75</v>
      </c>
      <c r="D184" s="8">
        <v>0</v>
      </c>
      <c r="E184" s="8">
        <v>0</v>
      </c>
      <c r="F184" s="8">
        <v>1.3</v>
      </c>
      <c r="G184" s="8">
        <v>0</v>
      </c>
      <c r="H184" s="8">
        <v>0</v>
      </c>
      <c r="I184" s="8">
        <v>0.75</v>
      </c>
      <c r="J184" s="8">
        <v>0.19</v>
      </c>
      <c r="K184" s="8">
        <v>0</v>
      </c>
    </row>
    <row r="185" spans="1:11" ht="12.75">
      <c r="A185" s="1" t="s">
        <v>29</v>
      </c>
      <c r="B185" s="8">
        <f t="shared" si="4"/>
        <v>4.54</v>
      </c>
      <c r="C185" s="8">
        <v>0.75</v>
      </c>
      <c r="D185" s="8">
        <v>0.5</v>
      </c>
      <c r="E185" s="8">
        <v>1.05</v>
      </c>
      <c r="F185" s="8">
        <v>1.3</v>
      </c>
      <c r="G185" s="8">
        <v>0</v>
      </c>
      <c r="H185" s="8">
        <v>0</v>
      </c>
      <c r="I185" s="8">
        <v>0.75</v>
      </c>
      <c r="J185" s="8">
        <v>0.19</v>
      </c>
      <c r="K185" s="8">
        <v>0</v>
      </c>
    </row>
    <row r="186" spans="1:11" ht="12.75">
      <c r="A186" s="1" t="s">
        <v>30</v>
      </c>
      <c r="B186" s="8">
        <f t="shared" si="4"/>
        <v>4.54</v>
      </c>
      <c r="C186" s="8">
        <v>0.75</v>
      </c>
      <c r="D186" s="8">
        <v>0.5</v>
      </c>
      <c r="E186" s="8">
        <v>1.05</v>
      </c>
      <c r="F186" s="8">
        <v>1.3</v>
      </c>
      <c r="G186" s="8">
        <v>0</v>
      </c>
      <c r="H186" s="8">
        <v>0</v>
      </c>
      <c r="I186" s="8">
        <v>0.75</v>
      </c>
      <c r="J186" s="8">
        <v>0.19</v>
      </c>
      <c r="K186" s="8">
        <v>0</v>
      </c>
    </row>
    <row r="187" spans="1:11" ht="12.75">
      <c r="A187" s="1" t="s">
        <v>31</v>
      </c>
      <c r="B187" s="8">
        <f t="shared" si="4"/>
        <v>4.54</v>
      </c>
      <c r="C187" s="8">
        <v>0.75</v>
      </c>
      <c r="D187" s="8">
        <v>0.5</v>
      </c>
      <c r="E187" s="8">
        <v>1.05</v>
      </c>
      <c r="F187" s="8">
        <v>1.3</v>
      </c>
      <c r="G187" s="8">
        <v>0</v>
      </c>
      <c r="H187" s="8">
        <v>0</v>
      </c>
      <c r="I187" s="8">
        <v>0.75</v>
      </c>
      <c r="J187" s="8">
        <v>0.19</v>
      </c>
      <c r="K187" s="8">
        <v>0</v>
      </c>
    </row>
    <row r="188" spans="1:11" s="29" customFormat="1" ht="12.75">
      <c r="A188" s="30" t="s">
        <v>33</v>
      </c>
      <c r="B188" s="28">
        <f>C188+D188+E188+F188+G188+H188+I188+J188+K188</f>
        <v>2.7399999999999998</v>
      </c>
      <c r="C188" s="28">
        <v>0</v>
      </c>
      <c r="D188" s="28">
        <v>0.5</v>
      </c>
      <c r="E188" s="28">
        <v>0</v>
      </c>
      <c r="F188" s="28">
        <v>1.3</v>
      </c>
      <c r="G188" s="28">
        <v>0</v>
      </c>
      <c r="H188" s="28">
        <v>0</v>
      </c>
      <c r="I188" s="31">
        <v>0.75</v>
      </c>
      <c r="J188" s="31">
        <v>0.19</v>
      </c>
      <c r="K188" s="28">
        <v>0</v>
      </c>
    </row>
    <row r="189" spans="1:11" ht="14.25">
      <c r="A189" s="47" t="s">
        <v>196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8"/>
    </row>
    <row r="190" spans="1:12" ht="12.75">
      <c r="A190" s="12" t="s">
        <v>32</v>
      </c>
      <c r="B190" s="8">
        <f>C190+D190+E190+F190+G190+H190+I190+J190+K190</f>
        <v>6.42</v>
      </c>
      <c r="C190" s="11">
        <v>0.75</v>
      </c>
      <c r="D190" s="8">
        <v>0.5</v>
      </c>
      <c r="E190" s="11">
        <v>1.05</v>
      </c>
      <c r="F190" s="8">
        <v>1.3</v>
      </c>
      <c r="G190" s="8">
        <v>0</v>
      </c>
      <c r="H190" s="8">
        <v>0</v>
      </c>
      <c r="I190" s="11">
        <v>0.75</v>
      </c>
      <c r="J190" s="11">
        <v>0.19</v>
      </c>
      <c r="K190" s="11">
        <v>1.88</v>
      </c>
      <c r="L190" s="10"/>
    </row>
    <row r="191" spans="1:11" ht="12.75">
      <c r="A191" s="12" t="s">
        <v>34</v>
      </c>
      <c r="B191" s="8">
        <f>C191+D191+E191+F191+G191+H191+I191+J191+K191</f>
        <v>6.16</v>
      </c>
      <c r="C191" s="11">
        <v>0.75</v>
      </c>
      <c r="D191" s="8">
        <v>0.5</v>
      </c>
      <c r="E191" s="11">
        <v>0.79</v>
      </c>
      <c r="F191" s="8">
        <v>1.3</v>
      </c>
      <c r="G191" s="8">
        <v>0</v>
      </c>
      <c r="H191" s="8">
        <v>0</v>
      </c>
      <c r="I191" s="11">
        <v>0.75</v>
      </c>
      <c r="J191" s="11">
        <v>0.19</v>
      </c>
      <c r="K191" s="11">
        <v>1.88</v>
      </c>
    </row>
  </sheetData>
  <sheetProtection/>
  <mergeCells count="20">
    <mergeCell ref="A86:K86"/>
    <mergeCell ref="C6:K6"/>
    <mergeCell ref="I7:I8"/>
    <mergeCell ref="A9:K9"/>
    <mergeCell ref="K7:K8"/>
    <mergeCell ref="B6:B8"/>
    <mergeCell ref="A6:A8"/>
    <mergeCell ref="H7:H8"/>
    <mergeCell ref="C7:D7"/>
    <mergeCell ref="E7:E8"/>
    <mergeCell ref="J7:J8"/>
    <mergeCell ref="F7:F8"/>
    <mergeCell ref="A3:K4"/>
    <mergeCell ref="I5:K5"/>
    <mergeCell ref="A156:K156"/>
    <mergeCell ref="A189:K189"/>
    <mergeCell ref="A125:K125"/>
    <mergeCell ref="A146:K146"/>
    <mergeCell ref="A148:K148"/>
    <mergeCell ref="A150:K150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41"/>
  <sheetViews>
    <sheetView tabSelected="1" view="pageBreakPreview" zoomScaleSheetLayoutView="100" zoomScalePageLayoutView="0" workbookViewId="0" topLeftCell="A1">
      <selection activeCell="N27" sqref="N27"/>
    </sheetView>
  </sheetViews>
  <sheetFormatPr defaultColWidth="9.00390625" defaultRowHeight="12.75"/>
  <cols>
    <col min="1" max="1" width="6.125" style="36" customWidth="1"/>
    <col min="2" max="2" width="8.00390625" style="7" customWidth="1"/>
    <col min="3" max="3" width="9.125" style="7" customWidth="1"/>
    <col min="4" max="7" width="9.25390625" style="7" bestFit="1" customWidth="1"/>
    <col min="8" max="8" width="16.625" style="7" customWidth="1"/>
    <col min="9" max="9" width="1.37890625" style="7" hidden="1" customWidth="1"/>
    <col min="10" max="10" width="13.00390625" style="7" customWidth="1"/>
    <col min="11" max="11" width="12.875" style="7" customWidth="1"/>
    <col min="12" max="16384" width="9.125" style="7" customWidth="1"/>
  </cols>
  <sheetData>
    <row r="1" spans="1:11" ht="34.5" customHeight="1">
      <c r="A1" s="58" t="s">
        <v>228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0" ht="20.25">
      <c r="A2" s="58" t="s">
        <v>223</v>
      </c>
      <c r="B2" s="58"/>
      <c r="C2" s="58"/>
      <c r="D2" s="58"/>
      <c r="E2" s="58"/>
      <c r="F2" s="58"/>
      <c r="G2" s="58"/>
      <c r="H2" s="58"/>
      <c r="I2" s="58"/>
      <c r="J2" s="58"/>
    </row>
    <row r="3" spans="2:10" ht="17.25" customHeight="1">
      <c r="B3" s="86"/>
      <c r="C3" s="86"/>
      <c r="D3" s="86"/>
      <c r="E3" s="86"/>
      <c r="F3" s="86"/>
      <c r="G3" s="86"/>
      <c r="H3" s="86"/>
      <c r="I3" s="86"/>
      <c r="J3" s="86"/>
    </row>
    <row r="4" spans="1:11" ht="78.75" customHeight="1">
      <c r="A4" s="41" t="s">
        <v>199</v>
      </c>
      <c r="B4" s="82" t="s">
        <v>200</v>
      </c>
      <c r="C4" s="83"/>
      <c r="D4" s="83"/>
      <c r="E4" s="83"/>
      <c r="F4" s="83"/>
      <c r="G4" s="83"/>
      <c r="H4" s="83"/>
      <c r="I4" s="83"/>
      <c r="J4" s="35" t="s">
        <v>247</v>
      </c>
      <c r="K4" s="35" t="s">
        <v>248</v>
      </c>
    </row>
    <row r="5" spans="1:117" s="17" customFormat="1" ht="14.25" customHeight="1">
      <c r="A5" s="37" t="s">
        <v>201</v>
      </c>
      <c r="B5" s="84" t="s">
        <v>202</v>
      </c>
      <c r="C5" s="85"/>
      <c r="D5" s="85"/>
      <c r="E5" s="85"/>
      <c r="F5" s="85"/>
      <c r="G5" s="85"/>
      <c r="H5" s="85"/>
      <c r="I5" s="13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</row>
    <row r="6" spans="1:117" s="17" customFormat="1" ht="29.25" customHeight="1">
      <c r="A6" s="79"/>
      <c r="B6" s="56" t="s">
        <v>203</v>
      </c>
      <c r="C6" s="57"/>
      <c r="D6" s="57"/>
      <c r="E6" s="57"/>
      <c r="F6" s="57"/>
      <c r="G6" s="57"/>
      <c r="H6" s="57"/>
      <c r="I6" s="19"/>
      <c r="J6" s="33">
        <v>0.88</v>
      </c>
      <c r="K6" s="33">
        <v>0.88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</row>
    <row r="7" spans="1:117" s="17" customFormat="1" ht="14.25" customHeight="1">
      <c r="A7" s="80"/>
      <c r="B7" s="56" t="s">
        <v>204</v>
      </c>
      <c r="C7" s="57"/>
      <c r="D7" s="57"/>
      <c r="E7" s="57"/>
      <c r="F7" s="57"/>
      <c r="G7" s="57"/>
      <c r="H7" s="57"/>
      <c r="I7" s="19"/>
      <c r="J7" s="33">
        <v>0.05</v>
      </c>
      <c r="K7" s="33">
        <v>0.03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</row>
    <row r="8" spans="1:117" s="17" customFormat="1" ht="35.25" customHeight="1">
      <c r="A8" s="80"/>
      <c r="B8" s="56" t="s">
        <v>205</v>
      </c>
      <c r="C8" s="57"/>
      <c r="D8" s="57"/>
      <c r="E8" s="57"/>
      <c r="F8" s="57"/>
      <c r="G8" s="57"/>
      <c r="H8" s="57"/>
      <c r="I8" s="19"/>
      <c r="J8" s="33">
        <v>0.8</v>
      </c>
      <c r="K8" s="33">
        <v>0.8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</row>
    <row r="9" spans="1:117" s="17" customFormat="1" ht="30.75" customHeight="1">
      <c r="A9" s="80"/>
      <c r="B9" s="56" t="s">
        <v>206</v>
      </c>
      <c r="C9" s="57"/>
      <c r="D9" s="57"/>
      <c r="E9" s="57"/>
      <c r="F9" s="57"/>
      <c r="G9" s="57"/>
      <c r="H9" s="57"/>
      <c r="I9" s="57"/>
      <c r="J9" s="33">
        <v>0.9</v>
      </c>
      <c r="K9" s="33">
        <v>0.9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</row>
    <row r="10" spans="1:117" s="17" customFormat="1" ht="14.25" customHeight="1">
      <c r="A10" s="80"/>
      <c r="B10" s="56" t="s">
        <v>207</v>
      </c>
      <c r="C10" s="57"/>
      <c r="D10" s="57"/>
      <c r="E10" s="57"/>
      <c r="F10" s="57"/>
      <c r="G10" s="57"/>
      <c r="H10" s="57"/>
      <c r="I10" s="19"/>
      <c r="J10" s="33">
        <v>0.05</v>
      </c>
      <c r="K10" s="33">
        <v>0.03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</row>
    <row r="11" spans="1:117" s="17" customFormat="1" ht="14.25" customHeight="1">
      <c r="A11" s="80"/>
      <c r="B11" s="56" t="s">
        <v>208</v>
      </c>
      <c r="C11" s="57"/>
      <c r="D11" s="57"/>
      <c r="E11" s="57"/>
      <c r="F11" s="57"/>
      <c r="G11" s="57"/>
      <c r="H11" s="57"/>
      <c r="I11" s="19"/>
      <c r="J11" s="33">
        <v>0.05</v>
      </c>
      <c r="K11" s="33">
        <v>0.03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</row>
    <row r="12" spans="1:117" s="17" customFormat="1" ht="14.25" customHeight="1">
      <c r="A12" s="80"/>
      <c r="B12" s="56" t="s">
        <v>209</v>
      </c>
      <c r="C12" s="57"/>
      <c r="D12" s="57"/>
      <c r="E12" s="57"/>
      <c r="F12" s="57"/>
      <c r="G12" s="57"/>
      <c r="H12" s="57"/>
      <c r="I12" s="19"/>
      <c r="J12" s="33">
        <v>0.28</v>
      </c>
      <c r="K12" s="33">
        <v>0.28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</row>
    <row r="13" spans="1:117" s="17" customFormat="1" ht="14.25" customHeight="1">
      <c r="A13" s="80"/>
      <c r="B13" s="56" t="s">
        <v>210</v>
      </c>
      <c r="C13" s="57"/>
      <c r="D13" s="57"/>
      <c r="E13" s="57"/>
      <c r="F13" s="57"/>
      <c r="G13" s="57"/>
      <c r="H13" s="57"/>
      <c r="I13" s="19"/>
      <c r="J13" s="33">
        <v>0.1</v>
      </c>
      <c r="K13" s="33">
        <v>0.1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</row>
    <row r="14" spans="1:117" s="17" customFormat="1" ht="14.25" customHeight="1">
      <c r="A14" s="80"/>
      <c r="B14" s="56" t="s">
        <v>211</v>
      </c>
      <c r="C14" s="57"/>
      <c r="D14" s="57"/>
      <c r="E14" s="57"/>
      <c r="F14" s="57"/>
      <c r="G14" s="57"/>
      <c r="H14" s="57"/>
      <c r="I14" s="19"/>
      <c r="J14" s="33">
        <v>0.1</v>
      </c>
      <c r="K14" s="33">
        <v>0.07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</row>
    <row r="15" spans="1:117" s="17" customFormat="1" ht="14.25" customHeight="1">
      <c r="A15" s="80"/>
      <c r="B15" s="56" t="s">
        <v>212</v>
      </c>
      <c r="C15" s="57"/>
      <c r="D15" s="57"/>
      <c r="E15" s="57"/>
      <c r="F15" s="57"/>
      <c r="G15" s="57"/>
      <c r="H15" s="57"/>
      <c r="I15" s="19"/>
      <c r="J15" s="33">
        <v>0.05</v>
      </c>
      <c r="K15" s="33">
        <v>0.03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</row>
    <row r="16" spans="1:117" s="17" customFormat="1" ht="14.25" customHeight="1">
      <c r="A16" s="80"/>
      <c r="B16" s="56" t="s">
        <v>213</v>
      </c>
      <c r="C16" s="57"/>
      <c r="D16" s="57"/>
      <c r="E16" s="57"/>
      <c r="F16" s="57"/>
      <c r="G16" s="57"/>
      <c r="H16" s="57"/>
      <c r="I16" s="19"/>
      <c r="J16" s="33">
        <v>0.42</v>
      </c>
      <c r="K16" s="33">
        <v>0.42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</row>
    <row r="17" spans="1:117" s="17" customFormat="1" ht="14.25" customHeight="1">
      <c r="A17" s="80"/>
      <c r="B17" s="56" t="s">
        <v>214</v>
      </c>
      <c r="C17" s="57"/>
      <c r="D17" s="57"/>
      <c r="E17" s="57"/>
      <c r="F17" s="57"/>
      <c r="G17" s="57"/>
      <c r="H17" s="57"/>
      <c r="I17" s="19"/>
      <c r="J17" s="33">
        <v>0.54</v>
      </c>
      <c r="K17" s="33">
        <v>0.54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</row>
    <row r="18" spans="1:117" s="17" customFormat="1" ht="14.25" customHeight="1">
      <c r="A18" s="80"/>
      <c r="B18" s="56" t="s">
        <v>215</v>
      </c>
      <c r="C18" s="57"/>
      <c r="D18" s="57"/>
      <c r="E18" s="57"/>
      <c r="F18" s="57"/>
      <c r="G18" s="57"/>
      <c r="H18" s="57"/>
      <c r="I18" s="19"/>
      <c r="J18" s="33">
        <v>0.21</v>
      </c>
      <c r="K18" s="33">
        <v>0.21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</row>
    <row r="19" spans="1:117" s="17" customFormat="1" ht="35.25" customHeight="1">
      <c r="A19" s="81"/>
      <c r="B19" s="56" t="s">
        <v>216</v>
      </c>
      <c r="C19" s="57"/>
      <c r="D19" s="57"/>
      <c r="E19" s="57"/>
      <c r="F19" s="57"/>
      <c r="G19" s="57"/>
      <c r="H19" s="57"/>
      <c r="I19" s="19"/>
      <c r="J19" s="33">
        <v>0.04</v>
      </c>
      <c r="K19" s="33">
        <v>0.02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</row>
    <row r="20" spans="1:117" s="17" customFormat="1" ht="14.25" customHeight="1">
      <c r="A20" s="14"/>
      <c r="B20" s="59" t="s">
        <v>217</v>
      </c>
      <c r="C20" s="60"/>
      <c r="D20" s="60"/>
      <c r="E20" s="60"/>
      <c r="F20" s="60"/>
      <c r="G20" s="60"/>
      <c r="H20" s="61"/>
      <c r="I20" s="20"/>
      <c r="J20" s="34">
        <f>SUM(J6:J19)</f>
        <v>4.47</v>
      </c>
      <c r="K20" s="34">
        <f>SUM(K6:K19)</f>
        <v>4.339999999999999</v>
      </c>
      <c r="L20" s="24">
        <f>K6+K7+K8+K9+K10+K11+K13+K14+K15+K19</f>
        <v>2.8899999999999992</v>
      </c>
      <c r="M20" s="24"/>
      <c r="N20" s="24"/>
      <c r="O20" s="2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</row>
    <row r="21" spans="1:117" s="17" customFormat="1" ht="14.25" customHeight="1">
      <c r="A21" s="14"/>
      <c r="B21" s="18"/>
      <c r="C21" s="21"/>
      <c r="D21" s="22"/>
      <c r="E21" s="22"/>
      <c r="F21" s="22"/>
      <c r="G21" s="22"/>
      <c r="H21" s="22"/>
      <c r="I21" s="22"/>
      <c r="J21" s="33"/>
      <c r="K21" s="3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</row>
    <row r="22" spans="1:117" s="17" customFormat="1" ht="14.25" customHeight="1">
      <c r="A22" s="37" t="s">
        <v>237</v>
      </c>
      <c r="B22" s="62" t="s">
        <v>218</v>
      </c>
      <c r="C22" s="63"/>
      <c r="D22" s="63"/>
      <c r="E22" s="63"/>
      <c r="F22" s="63"/>
      <c r="G22" s="63"/>
      <c r="H22" s="63"/>
      <c r="I22" s="23"/>
      <c r="J22" s="33"/>
      <c r="K22" s="3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</row>
    <row r="23" spans="1:117" s="17" customFormat="1" ht="75" customHeight="1">
      <c r="A23" s="76"/>
      <c r="B23" s="64" t="s">
        <v>233</v>
      </c>
      <c r="C23" s="65"/>
      <c r="D23" s="65"/>
      <c r="E23" s="65"/>
      <c r="F23" s="65"/>
      <c r="G23" s="65"/>
      <c r="H23" s="65"/>
      <c r="I23" s="19"/>
      <c r="J23" s="33">
        <v>0.05</v>
      </c>
      <c r="K23" s="33">
        <v>0.01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</row>
    <row r="24" spans="1:117" s="17" customFormat="1" ht="27" customHeight="1">
      <c r="A24" s="77"/>
      <c r="B24" s="56" t="s">
        <v>219</v>
      </c>
      <c r="C24" s="57"/>
      <c r="D24" s="57"/>
      <c r="E24" s="57"/>
      <c r="F24" s="57"/>
      <c r="G24" s="57"/>
      <c r="H24" s="57"/>
      <c r="I24" s="19"/>
      <c r="J24" s="33">
        <v>0.52</v>
      </c>
      <c r="K24" s="33">
        <v>0.32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</row>
    <row r="25" spans="1:117" s="17" customFormat="1" ht="14.25" customHeight="1">
      <c r="A25" s="77"/>
      <c r="B25" s="56" t="s">
        <v>220</v>
      </c>
      <c r="C25" s="57"/>
      <c r="D25" s="57"/>
      <c r="E25" s="57"/>
      <c r="F25" s="57"/>
      <c r="G25" s="57"/>
      <c r="H25" s="57"/>
      <c r="I25" s="19"/>
      <c r="J25" s="33">
        <v>0.05</v>
      </c>
      <c r="K25" s="33">
        <v>0.01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</row>
    <row r="26" spans="1:117" s="17" customFormat="1" ht="14.25" customHeight="1">
      <c r="A26" s="77"/>
      <c r="B26" s="56" t="s">
        <v>221</v>
      </c>
      <c r="C26" s="57"/>
      <c r="D26" s="57"/>
      <c r="E26" s="57"/>
      <c r="F26" s="57"/>
      <c r="G26" s="57"/>
      <c r="H26" s="57"/>
      <c r="I26" s="19"/>
      <c r="J26" s="33">
        <v>0.05</v>
      </c>
      <c r="K26" s="33">
        <v>0.01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</row>
    <row r="27" spans="1:117" s="17" customFormat="1" ht="14.25" customHeight="1">
      <c r="A27" s="77"/>
      <c r="B27" s="56" t="s">
        <v>222</v>
      </c>
      <c r="C27" s="57"/>
      <c r="D27" s="57"/>
      <c r="E27" s="57"/>
      <c r="F27" s="57"/>
      <c r="G27" s="57"/>
      <c r="H27" s="57"/>
      <c r="I27" s="19"/>
      <c r="J27" s="33">
        <v>0.12</v>
      </c>
      <c r="K27" s="33">
        <v>0.08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</row>
    <row r="28" spans="1:117" s="17" customFormat="1" ht="14.25" customHeight="1">
      <c r="A28" s="78"/>
      <c r="B28" s="68" t="s">
        <v>229</v>
      </c>
      <c r="C28" s="69"/>
      <c r="D28" s="69"/>
      <c r="E28" s="69"/>
      <c r="F28" s="69"/>
      <c r="G28" s="69"/>
      <c r="H28" s="69"/>
      <c r="I28" s="25"/>
      <c r="J28" s="34">
        <f>J23+J24+J25+J26+J27</f>
        <v>0.7900000000000001</v>
      </c>
      <c r="K28" s="34">
        <f>K23+K24+K25+K26+K27</f>
        <v>0.43000000000000005</v>
      </c>
      <c r="L28" s="24"/>
      <c r="M28" s="24"/>
      <c r="N28" s="24"/>
      <c r="O28" s="2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</row>
    <row r="29" spans="1:117" s="17" customFormat="1" ht="14.25" customHeight="1">
      <c r="A29" s="14"/>
      <c r="B29" s="70" t="s">
        <v>232</v>
      </c>
      <c r="C29" s="71"/>
      <c r="D29" s="71"/>
      <c r="E29" s="71"/>
      <c r="F29" s="71"/>
      <c r="G29" s="71"/>
      <c r="H29" s="71"/>
      <c r="I29" s="26"/>
      <c r="J29" s="34">
        <f>J20+J28</f>
        <v>5.26</v>
      </c>
      <c r="K29" s="34">
        <f>K20+K28</f>
        <v>4.769999999999999</v>
      </c>
      <c r="L29" s="24">
        <v>4.77</v>
      </c>
      <c r="M29" s="24"/>
      <c r="N29" s="24"/>
      <c r="O29" s="2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</row>
    <row r="30" spans="1:117" s="17" customFormat="1" ht="21" customHeight="1">
      <c r="A30" s="38" t="s">
        <v>234</v>
      </c>
      <c r="B30" s="72" t="s">
        <v>230</v>
      </c>
      <c r="C30" s="73"/>
      <c r="D30" s="73"/>
      <c r="E30" s="73"/>
      <c r="F30" s="73"/>
      <c r="G30" s="73"/>
      <c r="H30" s="73"/>
      <c r="I30" s="26"/>
      <c r="J30" s="34">
        <v>2.33</v>
      </c>
      <c r="K30" s="34">
        <v>1.82</v>
      </c>
      <c r="L30" s="24"/>
      <c r="M30" s="24"/>
      <c r="N30" s="24"/>
      <c r="O30" s="2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</row>
    <row r="31" spans="1:117" s="17" customFormat="1" ht="21" customHeight="1">
      <c r="A31" s="38" t="s">
        <v>235</v>
      </c>
      <c r="B31" s="72" t="s">
        <v>181</v>
      </c>
      <c r="C31" s="73"/>
      <c r="D31" s="73"/>
      <c r="E31" s="73"/>
      <c r="F31" s="73"/>
      <c r="G31" s="73"/>
      <c r="H31" s="73"/>
      <c r="I31" s="26"/>
      <c r="J31" s="34">
        <v>3.24</v>
      </c>
      <c r="K31" s="34">
        <v>3.03</v>
      </c>
      <c r="L31" s="24"/>
      <c r="M31" s="24"/>
      <c r="N31" s="24"/>
      <c r="O31" s="2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</row>
    <row r="32" spans="1:117" s="17" customFormat="1" ht="21" customHeight="1">
      <c r="A32" s="38" t="s">
        <v>236</v>
      </c>
      <c r="B32" s="74" t="s">
        <v>231</v>
      </c>
      <c r="C32" s="75"/>
      <c r="D32" s="75"/>
      <c r="E32" s="75"/>
      <c r="F32" s="75"/>
      <c r="G32" s="75"/>
      <c r="H32" s="75"/>
      <c r="I32" s="26"/>
      <c r="J32" s="34">
        <v>2.29</v>
      </c>
      <c r="K32" s="34">
        <v>2.29</v>
      </c>
      <c r="L32" s="24"/>
      <c r="M32" s="24"/>
      <c r="N32" s="24"/>
      <c r="O32" s="2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</row>
    <row r="33" spans="1:117" s="17" customFormat="1" ht="21" customHeight="1">
      <c r="A33" s="38" t="s">
        <v>238</v>
      </c>
      <c r="B33" s="72" t="s">
        <v>239</v>
      </c>
      <c r="C33" s="73"/>
      <c r="D33" s="73"/>
      <c r="E33" s="73"/>
      <c r="F33" s="73"/>
      <c r="G33" s="73"/>
      <c r="H33" s="73"/>
      <c r="I33" s="26"/>
      <c r="J33" s="34">
        <v>0</v>
      </c>
      <c r="K33" s="34">
        <v>0</v>
      </c>
      <c r="L33" s="24"/>
      <c r="M33" s="24"/>
      <c r="N33" s="24"/>
      <c r="O33" s="2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</row>
    <row r="34" spans="1:117" s="17" customFormat="1" ht="21" customHeight="1">
      <c r="A34" s="39" t="s">
        <v>242</v>
      </c>
      <c r="B34" s="72" t="s">
        <v>241</v>
      </c>
      <c r="C34" s="73"/>
      <c r="D34" s="73"/>
      <c r="E34" s="73"/>
      <c r="F34" s="73"/>
      <c r="G34" s="73"/>
      <c r="H34" s="73"/>
      <c r="I34" s="26"/>
      <c r="J34" s="34">
        <v>0.94</v>
      </c>
      <c r="K34" s="34">
        <v>0.94</v>
      </c>
      <c r="L34" s="24"/>
      <c r="M34" s="24"/>
      <c r="N34" s="24"/>
      <c r="O34" s="2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</row>
    <row r="35" spans="1:117" s="17" customFormat="1" ht="21" customHeight="1">
      <c r="A35" s="39" t="s">
        <v>243</v>
      </c>
      <c r="B35" s="72" t="s">
        <v>245</v>
      </c>
      <c r="C35" s="73"/>
      <c r="D35" s="73"/>
      <c r="E35" s="73"/>
      <c r="F35" s="73"/>
      <c r="G35" s="73"/>
      <c r="H35" s="73"/>
      <c r="I35" s="26"/>
      <c r="J35" s="34">
        <v>0.19</v>
      </c>
      <c r="K35" s="34">
        <v>0.19</v>
      </c>
      <c r="L35" s="24"/>
      <c r="M35" s="24"/>
      <c r="N35" s="24"/>
      <c r="O35" s="2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</row>
    <row r="36" spans="1:117" s="17" customFormat="1" ht="21" customHeight="1">
      <c r="A36" s="39" t="s">
        <v>244</v>
      </c>
      <c r="B36" s="72" t="s">
        <v>246</v>
      </c>
      <c r="C36" s="73"/>
      <c r="D36" s="73"/>
      <c r="E36" s="73"/>
      <c r="F36" s="73"/>
      <c r="G36" s="73"/>
      <c r="H36" s="73"/>
      <c r="I36" s="26"/>
      <c r="J36" s="34">
        <v>0.37</v>
      </c>
      <c r="K36" s="34">
        <v>0.37</v>
      </c>
      <c r="L36" s="24"/>
      <c r="M36" s="24"/>
      <c r="N36" s="24"/>
      <c r="O36" s="2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</row>
    <row r="37" spans="1:12" ht="21" customHeight="1">
      <c r="A37" s="40"/>
      <c r="B37" s="66" t="s">
        <v>240</v>
      </c>
      <c r="C37" s="67"/>
      <c r="D37" s="67"/>
      <c r="E37" s="67"/>
      <c r="F37" s="67"/>
      <c r="G37" s="67"/>
      <c r="H37" s="67"/>
      <c r="I37" s="26"/>
      <c r="J37" s="34">
        <f>J29+J30+J31+J32+J33+J35+J36+J34</f>
        <v>14.62</v>
      </c>
      <c r="K37" s="34">
        <f>K29+K30+K31+K32+K33+K35+K36+K34</f>
        <v>13.409999999999998</v>
      </c>
      <c r="L37" s="7">
        <v>13.41</v>
      </c>
    </row>
    <row r="39" spans="2:10" ht="15.75">
      <c r="B39" s="32" t="s">
        <v>224</v>
      </c>
      <c r="C39" s="32"/>
      <c r="D39" s="32"/>
      <c r="E39" s="32"/>
      <c r="F39" s="32"/>
      <c r="J39" s="32" t="s">
        <v>225</v>
      </c>
    </row>
    <row r="41" spans="2:10" ht="15.75">
      <c r="B41" s="32" t="s">
        <v>226</v>
      </c>
      <c r="C41" s="32"/>
      <c r="D41" s="32"/>
      <c r="E41" s="32"/>
      <c r="F41" s="32"/>
      <c r="J41" s="32" t="s">
        <v>227</v>
      </c>
    </row>
  </sheetData>
  <sheetProtection/>
  <mergeCells count="38">
    <mergeCell ref="A23:A28"/>
    <mergeCell ref="A6:A19"/>
    <mergeCell ref="A2:J2"/>
    <mergeCell ref="B4:I4"/>
    <mergeCell ref="B9:I9"/>
    <mergeCell ref="B5:H5"/>
    <mergeCell ref="B3:J3"/>
    <mergeCell ref="B6:H6"/>
    <mergeCell ref="B7:H7"/>
    <mergeCell ref="B37:H37"/>
    <mergeCell ref="B28:H28"/>
    <mergeCell ref="B29:H29"/>
    <mergeCell ref="B30:H30"/>
    <mergeCell ref="B33:H33"/>
    <mergeCell ref="B31:H31"/>
    <mergeCell ref="B32:H32"/>
    <mergeCell ref="B34:H34"/>
    <mergeCell ref="B35:H35"/>
    <mergeCell ref="B36:H36"/>
    <mergeCell ref="B26:H26"/>
    <mergeCell ref="B10:H10"/>
    <mergeCell ref="B16:H16"/>
    <mergeCell ref="B17:H17"/>
    <mergeCell ref="B18:H18"/>
    <mergeCell ref="B11:H11"/>
    <mergeCell ref="B15:H15"/>
    <mergeCell ref="B19:H19"/>
    <mergeCell ref="B12:H12"/>
    <mergeCell ref="B13:H13"/>
    <mergeCell ref="B14:H14"/>
    <mergeCell ref="A1:K1"/>
    <mergeCell ref="B27:H27"/>
    <mergeCell ref="B20:H20"/>
    <mergeCell ref="B22:H22"/>
    <mergeCell ref="B24:H24"/>
    <mergeCell ref="B25:H25"/>
    <mergeCell ref="B23:H23"/>
    <mergeCell ref="B8:H8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MP_UGH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Персиянова</dc:creator>
  <cp:keywords/>
  <dc:description/>
  <cp:lastModifiedBy>User</cp:lastModifiedBy>
  <cp:lastPrinted>2015-01-20T08:11:09Z</cp:lastPrinted>
  <dcterms:created xsi:type="dcterms:W3CDTF">2011-01-09T10:50:02Z</dcterms:created>
  <dcterms:modified xsi:type="dcterms:W3CDTF">2015-02-21T01:46:06Z</dcterms:modified>
  <cp:category/>
  <cp:version/>
  <cp:contentType/>
  <cp:contentStatus/>
</cp:coreProperties>
</file>